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drawings/drawing4.xml" ContentType="application/vnd.openxmlformats-officedocument.drawing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wanstickling/Downloads/"/>
    </mc:Choice>
  </mc:AlternateContent>
  <xr:revisionPtr revIDLastSave="0" documentId="13_ncr:1_{C08EB312-A6BE-B441-A2DB-09929E28636A}" xr6:coauthVersionLast="47" xr6:coauthVersionMax="47" xr10:uidLastSave="{00000000-0000-0000-0000-000000000000}"/>
  <bookViews>
    <workbookView xWindow="0" yWindow="860" windowWidth="30280" windowHeight="19680" xr2:uid="{00000000-000D-0000-FFFF-FFFF00000000}"/>
  </bookViews>
  <sheets>
    <sheet name="Dealer Order Form" sheetId="11" r:id="rId1"/>
    <sheet name="QDD" sheetId="5" state="hidden" r:id="rId2"/>
    <sheet name="Prof Forma Invoice" sheetId="7" state="hidden" r:id="rId3"/>
    <sheet name="Order Form" sheetId="8" state="hidden" r:id="rId4"/>
    <sheet name="Data OF" sheetId="9" state="hidden" r:id="rId5"/>
    <sheet name="Fitment Report" sheetId="10" state="hidden" r:id="rId6"/>
  </sheets>
  <definedNames>
    <definedName name="_xlnm.Print_Area" localSheetId="0">'Dealer Order Form'!$A$1:$T$163</definedName>
    <definedName name="_xlnm.Print_Area" localSheetId="5">'Fitment Report'!$A$1:$P$47</definedName>
    <definedName name="_xlnm.Print_Area" localSheetId="3">'Order Form'!$A$1:$R$70</definedName>
    <definedName name="_xlnm.Print_Area" localSheetId="2">'Prof Forma Invoice'!$A$1:$T$104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" i="11" l="1"/>
  <c r="S49" i="11" s="1"/>
  <c r="P48" i="11"/>
  <c r="S48" i="11" s="1"/>
  <c r="P47" i="11"/>
  <c r="S47" i="11" s="1"/>
  <c r="P46" i="11"/>
  <c r="S46" i="11" s="1"/>
  <c r="P45" i="11"/>
  <c r="S45" i="11" s="1"/>
  <c r="P44" i="11"/>
  <c r="S44" i="11" s="1"/>
  <c r="P43" i="11"/>
  <c r="S43" i="11" s="1"/>
  <c r="P42" i="11"/>
  <c r="S42" i="11" s="1"/>
  <c r="P41" i="11"/>
  <c r="S41" i="11" s="1"/>
  <c r="P40" i="11"/>
  <c r="S40" i="11" s="1"/>
  <c r="P39" i="11"/>
  <c r="S39" i="11" s="1"/>
  <c r="P38" i="11"/>
  <c r="S38" i="11" s="1"/>
  <c r="P37" i="11"/>
  <c r="S37" i="11" s="1"/>
  <c r="P36" i="11"/>
  <c r="S36" i="11" s="1"/>
  <c r="P35" i="11"/>
  <c r="S35" i="11" s="1"/>
  <c r="P34" i="11"/>
  <c r="S34" i="11" s="1"/>
  <c r="P33" i="11"/>
  <c r="S33" i="11" s="1"/>
  <c r="P32" i="11"/>
  <c r="S32" i="11" s="1"/>
  <c r="P31" i="11"/>
  <c r="S31" i="11" s="1"/>
  <c r="P30" i="11"/>
  <c r="S30" i="11" s="1"/>
  <c r="P29" i="11"/>
  <c r="S29" i="11" s="1"/>
  <c r="P28" i="11"/>
  <c r="S28" i="11" s="1"/>
  <c r="P27" i="11"/>
  <c r="S27" i="11" s="1"/>
  <c r="P26" i="11"/>
  <c r="S26" i="11" s="1"/>
  <c r="P25" i="11"/>
  <c r="S25" i="11" s="1"/>
  <c r="P24" i="11"/>
  <c r="S24" i="11" s="1"/>
  <c r="P23" i="11"/>
  <c r="S23" i="11" s="1"/>
  <c r="P22" i="11"/>
  <c r="S22" i="11" s="1"/>
  <c r="P21" i="11"/>
  <c r="S21" i="11" s="1"/>
  <c r="P20" i="11"/>
  <c r="S20" i="11" s="1"/>
  <c r="P19" i="11"/>
  <c r="S19" i="11" s="1"/>
  <c r="P18" i="11"/>
  <c r="S18" i="11" s="1"/>
  <c r="P17" i="11"/>
  <c r="S17" i="11" s="1"/>
  <c r="P16" i="11"/>
  <c r="S16" i="11" s="1"/>
  <c r="P15" i="11"/>
  <c r="S15" i="11" s="1"/>
  <c r="P14" i="11"/>
  <c r="S14" i="11" s="1"/>
  <c r="P13" i="11"/>
  <c r="S13" i="11" s="1"/>
  <c r="P12" i="11"/>
  <c r="S12" i="11" s="1"/>
  <c r="P11" i="11"/>
  <c r="S11" i="11" s="1"/>
  <c r="P10" i="11"/>
  <c r="S10" i="11" s="1"/>
  <c r="S50" i="11" l="1"/>
  <c r="P50" i="11"/>
  <c r="P51" i="11" l="1"/>
  <c r="P52" i="11" s="1"/>
  <c r="S51" i="11"/>
  <c r="S52" i="11" s="1"/>
  <c r="S54" i="11" l="1"/>
  <c r="S53" i="11"/>
  <c r="P49" i="7" l="1"/>
  <c r="S49" i="7" s="1"/>
  <c r="P48" i="7"/>
  <c r="S48" i="7" s="1"/>
  <c r="P47" i="7"/>
  <c r="S47" i="7" s="1"/>
  <c r="P46" i="7"/>
  <c r="S46" i="7" s="1"/>
  <c r="P45" i="7"/>
  <c r="S45" i="7" s="1"/>
  <c r="P44" i="7"/>
  <c r="S44" i="7" s="1"/>
  <c r="P43" i="7"/>
  <c r="S43" i="7" s="1"/>
  <c r="P42" i="7"/>
  <c r="S42" i="7" s="1"/>
  <c r="P41" i="7"/>
  <c r="S41" i="7" s="1"/>
  <c r="P40" i="7"/>
  <c r="S40" i="7" s="1"/>
  <c r="P39" i="7"/>
  <c r="S39" i="7" s="1"/>
  <c r="P38" i="7"/>
  <c r="S38" i="7" s="1"/>
  <c r="P37" i="7"/>
  <c r="S37" i="7" s="1"/>
  <c r="P36" i="7"/>
  <c r="S36" i="7" s="1"/>
  <c r="P35" i="7"/>
  <c r="S35" i="7" s="1"/>
  <c r="P34" i="7"/>
  <c r="S34" i="7" s="1"/>
  <c r="P33" i="7"/>
  <c r="S33" i="7" s="1"/>
  <c r="P32" i="7"/>
  <c r="S32" i="7" s="1"/>
  <c r="P31" i="7"/>
  <c r="S31" i="7" s="1"/>
  <c r="P30" i="7"/>
  <c r="S30" i="7" s="1"/>
  <c r="P29" i="7"/>
  <c r="S29" i="7" s="1"/>
  <c r="P28" i="7"/>
  <c r="S28" i="7" s="1"/>
  <c r="P27" i="7"/>
  <c r="S27" i="7" s="1"/>
  <c r="P26" i="7"/>
  <c r="S26" i="7" s="1"/>
  <c r="P25" i="7"/>
  <c r="S25" i="7" s="1"/>
  <c r="P24" i="7"/>
  <c r="S24" i="7" s="1"/>
  <c r="P23" i="7"/>
  <c r="S23" i="7" s="1"/>
  <c r="P22" i="7"/>
  <c r="S22" i="7" s="1"/>
  <c r="P21" i="7"/>
  <c r="S21" i="7" s="1"/>
  <c r="P20" i="7"/>
  <c r="S20" i="7" s="1"/>
  <c r="P19" i="7"/>
  <c r="S19" i="7" s="1"/>
  <c r="P18" i="7"/>
  <c r="S18" i="7" s="1"/>
  <c r="P17" i="7"/>
  <c r="S17" i="7" s="1"/>
  <c r="P16" i="7"/>
  <c r="S16" i="7" s="1"/>
  <c r="P15" i="7"/>
  <c r="S15" i="7" s="1"/>
  <c r="P14" i="7"/>
  <c r="S14" i="7" s="1"/>
  <c r="P13" i="7"/>
  <c r="S13" i="7" s="1"/>
  <c r="P12" i="7"/>
  <c r="S12" i="7" s="1"/>
  <c r="P11" i="7"/>
  <c r="S11" i="7" s="1"/>
  <c r="P10" i="7"/>
  <c r="P50" i="7" s="1"/>
  <c r="P51" i="7" l="1"/>
  <c r="P52" i="7" s="1"/>
  <c r="S10" i="7"/>
  <c r="S50" i="7" s="1"/>
  <c r="S51" i="7" l="1"/>
  <c r="S52" i="7" s="1"/>
  <c r="S54" i="7" l="1"/>
  <c r="S5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<sst xmlns="http://schemas.openxmlformats.org/spreadsheetml/2006/main" count="391" uniqueCount="279">
  <si>
    <t>Banking Details:</t>
  </si>
  <si>
    <t>First National Bank</t>
  </si>
  <si>
    <t>Account number: 6262 3845 099 | Branch code: 210827 | Swift Code: FIRNZAJJ</t>
  </si>
  <si>
    <t>Ref: Client Name</t>
  </si>
  <si>
    <t>Date of Approval</t>
  </si>
  <si>
    <t>We do not accept hard cash offers in order to avoid paying VAT. We are committed to paying VAT as the law requires.</t>
  </si>
  <si>
    <t>The customer acknowledges any items supplied/manufactured/installed, remains the property of Corner Star Gauteng &amp; Mpumalanga untill account is paid in full.</t>
  </si>
  <si>
    <t>INSECT SCREENS</t>
  </si>
  <si>
    <t>EXTRAS</t>
  </si>
  <si>
    <t xml:space="preserve">Small Cat/Dogflap </t>
  </si>
  <si>
    <t xml:space="preserve">Medium Cat/Dogflap </t>
  </si>
  <si>
    <t xml:space="preserve">Large Cat/Dogflap </t>
  </si>
  <si>
    <t>Standard Night/Push Lock</t>
  </si>
  <si>
    <t>Terms &amp; Conditions:</t>
  </si>
  <si>
    <t>NO.</t>
  </si>
  <si>
    <t>Select Product Range</t>
  </si>
  <si>
    <t>Select Colour</t>
  </si>
  <si>
    <t>Bronze</t>
  </si>
  <si>
    <t>White</t>
  </si>
  <si>
    <t>Natural Anodised</t>
  </si>
  <si>
    <t>Matt Charcoal</t>
  </si>
  <si>
    <t>Special Colour - Provide Colour Code</t>
  </si>
  <si>
    <t>INSIDE</t>
  </si>
  <si>
    <t>OUTSIDE</t>
  </si>
  <si>
    <t>VIEW &amp; FIT</t>
  </si>
  <si>
    <t>LOCK TYPE</t>
  </si>
  <si>
    <t>Quotation Accepted</t>
  </si>
  <si>
    <t>Powdercoated Aluminium Brush Strip - 3m length</t>
  </si>
  <si>
    <t>50mm Powdercoated Aluminium Flatbar - 6m length</t>
  </si>
  <si>
    <t>25x25mm Square Subframe - 6m length</t>
  </si>
  <si>
    <t>38x38mm Square Subframe - 6m length</t>
  </si>
  <si>
    <t>76x38mm Square Subframe - 6m length</t>
  </si>
  <si>
    <t>50x50mm Square Subframe - 6m length</t>
  </si>
  <si>
    <t>25x25mm Equal Aluminium Angle - 6m length</t>
  </si>
  <si>
    <t>50x25mm Equal Aluminium Angle - 6m length</t>
  </si>
  <si>
    <t>Select Lock Type</t>
  </si>
  <si>
    <t>HOOK LOCK</t>
  </si>
  <si>
    <t>DEAD LOCK</t>
  </si>
  <si>
    <t>3 POINT LOCK</t>
  </si>
  <si>
    <t>QTY</t>
  </si>
  <si>
    <t>We will be responsible for transport when goods are exported to ensure complete exporting documents in order.</t>
  </si>
  <si>
    <t xml:space="preserve">PLEASE NOTE THAT ANY SECURITY BARRIER CAN BE COMPROMISED, PENETRATED OR BREACHED WITH THE RIGHT TOOLS AND ENOUGH TIME. </t>
  </si>
  <si>
    <t>AS MANUFACTURER WE STRIVE TO ALWAYS PRODUCE A PRODUCT WITH HIGH QUALITY MATERIALS.</t>
  </si>
  <si>
    <t>PRODUCT DESCRIPTION</t>
  </si>
  <si>
    <t>UNIT PRICE</t>
  </si>
  <si>
    <t>TOTAL</t>
  </si>
  <si>
    <t>2sash vertical Insect Screen</t>
  </si>
  <si>
    <t>2sash horizontal Insect Screen</t>
  </si>
  <si>
    <t>Insect Screen Side Hung Window with 25mm subframe</t>
  </si>
  <si>
    <t>SECURITY SCREENS</t>
  </si>
  <si>
    <t>OX Screen Sliding Door - 27mm tracks</t>
  </si>
  <si>
    <t>OXXO Screen Sliding Door - 27mm tracks</t>
  </si>
  <si>
    <t>Screen Side Hung Door + brush strip &amp; magnets</t>
  </si>
  <si>
    <t>Double Screen Side Hung Door + brush strip &amp; magnets</t>
  </si>
  <si>
    <t>Side Hung Window with hook lock</t>
  </si>
  <si>
    <t>OX Sliding Window with hook lock</t>
  </si>
  <si>
    <t>OX Sliding Door with hook lock</t>
  </si>
  <si>
    <t>OXXO Sliding Door with hook lock</t>
  </si>
  <si>
    <t>Side Hung Door +  hook lock</t>
  </si>
  <si>
    <t>Double Side Hung Door + hook lock</t>
  </si>
  <si>
    <t>sales@cornerstarsa.co.za</t>
  </si>
  <si>
    <t>https://cornerstarsa.co.za</t>
  </si>
  <si>
    <t xml:space="preserve">PAYMENT: 70% Deposit and balance on delivery/collection/installation completed. Signed quotation, written approval or payment are executed as </t>
  </si>
  <si>
    <t>Incomplete work | Snags: On installation, client will receive a fitment report whereby any grievances, changes or errors will be recorded and dealt with and communicate completion date.</t>
  </si>
  <si>
    <t>Cancellation: Upon receiveing approval instructions for manufacturing &amp; payment, no refunds are negotiable. When goods have not been manufactured yet, refund can be negotiated.</t>
  </si>
  <si>
    <t>Export/Supplying of goods: ALL goods are payable in full when supplied or supplied &amp; exported.  Zero Rated Tax invoice.</t>
  </si>
  <si>
    <t>INSECT SCREENS: 5 Year Guarantee on Aluminium Profiles | 1 Year Guarantee on Hardware &amp; Netting - Subject to non-physical damage</t>
  </si>
  <si>
    <t>SECURE SCREENS: 5 Year Guarantee on Aluminium Profiles | 2 Year Guarantee on Locks &amp; Hardware | 10 Year Guarantee on Black Powdercoated Stainless Steel Mesh, subject to non-physical damage.</t>
  </si>
  <si>
    <t>SUBTOTAL</t>
  </si>
  <si>
    <t>VAT</t>
  </si>
  <si>
    <t>DATE:</t>
  </si>
  <si>
    <t>OUR BRANCHES:</t>
  </si>
  <si>
    <t>WESTERN CAPE</t>
  </si>
  <si>
    <t>021-882-8305</t>
  </si>
  <si>
    <t>bridget@cornerstarsa.co.za</t>
  </si>
  <si>
    <t>westerncape@cornerstarsa.co.za</t>
  </si>
  <si>
    <t>GAUTENG</t>
  </si>
  <si>
    <t>011-027-4854</t>
  </si>
  <si>
    <t>gauteng@cornerstarsa.co.za</t>
  </si>
  <si>
    <t>MPUMALANGA</t>
  </si>
  <si>
    <t>087-094-1647</t>
  </si>
  <si>
    <t>mpuamalnaga@cornerstarsa.co.za</t>
  </si>
  <si>
    <t>KZN</t>
  </si>
  <si>
    <t>082-894-4728</t>
  </si>
  <si>
    <t>nadine@cornerstarkzn.co.za</t>
  </si>
  <si>
    <t>EASTERN CAPE | GARDEN ROUTE</t>
  </si>
  <si>
    <t>064-044-5743</t>
  </si>
  <si>
    <t>easterncape@cornerstar.co.za</t>
  </si>
  <si>
    <t>HD SCREENS</t>
  </si>
  <si>
    <t>PRODUCT RANGE</t>
  </si>
  <si>
    <t>ROOM | WINDOW NO.</t>
  </si>
  <si>
    <t>COLOUR</t>
  </si>
  <si>
    <t>DISCOUNT</t>
  </si>
  <si>
    <t>UNIT 12, INDUSTRIAL VILLAGE,WADEVILLE, GERMISTON, 1422</t>
  </si>
  <si>
    <t>Black</t>
  </si>
  <si>
    <t xml:space="preserve">OX Screen Sliding Door - ECO </t>
  </si>
  <si>
    <t>OXXO Screen Sliding Door - ECO</t>
  </si>
  <si>
    <t>OX Screen Sliding Window - ECO</t>
  </si>
  <si>
    <t>ECO SCREENS</t>
  </si>
  <si>
    <t>TBC</t>
  </si>
  <si>
    <t>CORNER STAR SCREENS GP &amp; MP</t>
  </si>
  <si>
    <t xml:space="preserve">This Quote is only valid for 30 days. When approved and deposit received, Flyscreen orders will be completed within 10 - 15 working days and Secure Screens 15 - 25 working days. </t>
  </si>
  <si>
    <t>Account Name: Corner Star GP and MP</t>
  </si>
  <si>
    <t>Q</t>
  </si>
  <si>
    <t>NAME</t>
  </si>
  <si>
    <t>EMAIL</t>
  </si>
  <si>
    <t>ADDRESS</t>
  </si>
  <si>
    <t>NUMBER</t>
  </si>
  <si>
    <t>Q-</t>
  </si>
  <si>
    <t xml:space="preserve">UNIT 12, WADEVILLE INDUSTRIAL VILLAGE, 6 CROCKER ROAD, WADEVILLE, GERMISTON </t>
  </si>
  <si>
    <t>SAMPLe</t>
  </si>
  <si>
    <t>70 % DEPOSIT REQUIRED</t>
  </si>
  <si>
    <t>BALANCE PAYABLE BEFORE COLLECTION</t>
  </si>
  <si>
    <t>Fitment Report</t>
  </si>
  <si>
    <t>Customer Signature</t>
  </si>
  <si>
    <t>Installer Signature</t>
  </si>
  <si>
    <t>NOV</t>
  </si>
  <si>
    <t>ORDER</t>
  </si>
  <si>
    <t>NO. 16</t>
  </si>
  <si>
    <t>ORDER DATE:</t>
  </si>
  <si>
    <t>STOCK REQUIRMENTS AND ALLOCATIONS</t>
  </si>
  <si>
    <t>Colour</t>
  </si>
  <si>
    <t>Extrution</t>
  </si>
  <si>
    <t>Kit/Corner</t>
  </si>
  <si>
    <t>Hinges</t>
  </si>
  <si>
    <t>Tracks</t>
  </si>
  <si>
    <t>Locks</t>
  </si>
  <si>
    <t>EXTRA</t>
  </si>
  <si>
    <t>POWDER COATING NOTES</t>
  </si>
  <si>
    <t>Time Allocated:</t>
  </si>
  <si>
    <t>Time Given:</t>
  </si>
  <si>
    <t>Stock Signed out:</t>
  </si>
  <si>
    <t>Cutting Time:</t>
  </si>
  <si>
    <t>Time Finished:</t>
  </si>
  <si>
    <t>Flyscreens</t>
  </si>
  <si>
    <t>Star 0.9 Mesh 900</t>
  </si>
  <si>
    <t>Star Half Thumb Turn * Star Doors</t>
  </si>
  <si>
    <t>Equal Angle18x18 6m</t>
  </si>
  <si>
    <t>Flyscreen Door Hinges</t>
  </si>
  <si>
    <t>MILL</t>
  </si>
  <si>
    <t xml:space="preserve">Inner Sash 3m </t>
  </si>
  <si>
    <t>X  Kit * Flyscreen Side Hung Door</t>
  </si>
  <si>
    <t>Old Jamb Raill 6m</t>
  </si>
  <si>
    <t>Star Side Hung Door Handle</t>
  </si>
  <si>
    <t xml:space="preserve">Star 0.9 Mesh 1800 </t>
  </si>
  <si>
    <t>Star Thumb Turn 60 mm</t>
  </si>
  <si>
    <t>Equal Angle 25x25x1.2mm  6m</t>
  </si>
  <si>
    <t xml:space="preserve">Star Hinge Single 100x44 </t>
  </si>
  <si>
    <t>NATURAl</t>
  </si>
  <si>
    <t>Wildlife Inner Sash 3m</t>
  </si>
  <si>
    <t>OX Kit * Flyscreen Sliding Door</t>
  </si>
  <si>
    <t>Star Side Hung Door</t>
  </si>
  <si>
    <t>New Jamb Rail  6m</t>
  </si>
  <si>
    <t>Star Sliding Doors</t>
  </si>
  <si>
    <t xml:space="preserve">Star 0.7 Mesh </t>
  </si>
  <si>
    <t>Star Hook Lock 35mm * Anti Lift Pins **Star Sliding Door</t>
  </si>
  <si>
    <t>Equal Angle 38x38 6m</t>
  </si>
  <si>
    <t xml:space="preserve">Star Double Hinge 200x44  </t>
  </si>
  <si>
    <t>WHITE</t>
  </si>
  <si>
    <t>Outer Framel 3m</t>
  </si>
  <si>
    <t>OXXO Kit * Double Flyscreen Sliding Door</t>
  </si>
  <si>
    <t>Old Sill Rail  6m</t>
  </si>
  <si>
    <t xml:space="preserve">Flush Pull Handle Blank AL Royal 220x27x7 </t>
  </si>
  <si>
    <t>Star 0.5 Mesh</t>
  </si>
  <si>
    <t>Star Hook Latch 35mm * Star Side Hung Door</t>
  </si>
  <si>
    <t>Square Tube 25x25  5.4m</t>
  </si>
  <si>
    <t>Euro Kit</t>
  </si>
  <si>
    <t>CHARCOAL</t>
  </si>
  <si>
    <t>Door Sash  6m</t>
  </si>
  <si>
    <t>New Sill Rail 6m</t>
  </si>
  <si>
    <t xml:space="preserve"> Star Flush Pull Handle EURO 20x27x7</t>
  </si>
  <si>
    <t>Grey Mesh</t>
  </si>
  <si>
    <t>Half Cylinder Keyed * Star Doors</t>
  </si>
  <si>
    <t>Square Tube 38x38x2mm Mill</t>
  </si>
  <si>
    <t>BRONZE</t>
  </si>
  <si>
    <t>EURO Door Sash 6m</t>
  </si>
  <si>
    <t>Euro Door Sill 6m</t>
  </si>
  <si>
    <t>Black Mesh</t>
  </si>
  <si>
    <t>Key Alike Keyed Cylinder</t>
  </si>
  <si>
    <t>BLACK</t>
  </si>
  <si>
    <t>Mid Rail  6m</t>
  </si>
  <si>
    <t>Star Side Hung Jamb/Frame Door Corner</t>
  </si>
  <si>
    <t>Pet Mesh</t>
  </si>
  <si>
    <t>Key Alike Thumb Turn Cylinder</t>
  </si>
  <si>
    <t>Brushing CS 25mm 3m</t>
  </si>
  <si>
    <t>SPECIAL PC</t>
  </si>
  <si>
    <t>Star Side Hung Door Sash Corner</t>
  </si>
  <si>
    <t>Star Door Frame 6m</t>
  </si>
  <si>
    <t>Star Side Hung Mid Rail 6m -</t>
  </si>
  <si>
    <t>Interlocker  6m</t>
  </si>
  <si>
    <t>Star Side Hung Door Sash 6m</t>
  </si>
  <si>
    <t>Star Sliding Door Kit</t>
  </si>
  <si>
    <t>Star Sliding Top Rail  6m</t>
  </si>
  <si>
    <t>Star Sliding Sill Rail 6m</t>
  </si>
  <si>
    <t>Star Sliding Door Sash 6m</t>
  </si>
  <si>
    <t>Star Sliding Side Rail 6m</t>
  </si>
  <si>
    <t>Star Sliding Mid Rail 6m</t>
  </si>
  <si>
    <t>Stacking Door</t>
  </si>
  <si>
    <t>Grip System</t>
  </si>
  <si>
    <t>Vista Fold Sinkless Top Guide</t>
  </si>
  <si>
    <t>Grip System Cover Plate 3m</t>
  </si>
  <si>
    <t>Vista Fold Jam</t>
  </si>
  <si>
    <t>Grip System Channel 6m</t>
  </si>
  <si>
    <t>Vista Fold Head</t>
  </si>
  <si>
    <t>Grip System Channel 3m</t>
  </si>
  <si>
    <t>Vista Fold Cill</t>
  </si>
  <si>
    <t>Interlocker</t>
  </si>
  <si>
    <t>Invoiced</t>
  </si>
  <si>
    <t>Delivery Note Printed</t>
  </si>
  <si>
    <t>Production Order Created</t>
  </si>
  <si>
    <t>Fitment Report Printed</t>
  </si>
  <si>
    <t>Cutting Sheet Printed</t>
  </si>
  <si>
    <t>Order Created in Folder</t>
  </si>
  <si>
    <t>Name</t>
  </si>
  <si>
    <t>Email</t>
  </si>
  <si>
    <t>Order Created in CRM</t>
  </si>
  <si>
    <t>Address</t>
  </si>
  <si>
    <t>Number</t>
  </si>
  <si>
    <t>Date Given:</t>
  </si>
  <si>
    <t>MESH</t>
  </si>
  <si>
    <t>Select Mesh Option</t>
  </si>
  <si>
    <t>Insect Screen Mesh - Black</t>
  </si>
  <si>
    <t>Pet Screen Mesh - Black</t>
  </si>
  <si>
    <t>0.5mm Stainless Steel - Black</t>
  </si>
  <si>
    <t>0.9mm Stainless Steel - Black</t>
  </si>
  <si>
    <t>Select Product Description</t>
  </si>
  <si>
    <t>WILDLIFE SCREENS</t>
  </si>
  <si>
    <t>INSECT SCREENS - HINGED SERIES</t>
  </si>
  <si>
    <t>INSECT SCREENS - WINDOW SERIES</t>
  </si>
  <si>
    <t>Screen Side Hung Door with 38mm Subframe</t>
  </si>
  <si>
    <t>Double Screen Side Hung Door with 38mm Subframe</t>
  </si>
  <si>
    <t>INSECT SCREENS - SLIDING SERIES</t>
  </si>
  <si>
    <t>XX Screen Sliding Window - ECO</t>
  </si>
  <si>
    <t xml:space="preserve">XX Screen Sliding Door - ECO </t>
  </si>
  <si>
    <t xml:space="preserve">XXX Screen Sliding Door - ECO </t>
  </si>
  <si>
    <t>XX Screen Sliding Door - 27mm tracks</t>
  </si>
  <si>
    <t>XXX Screen Sliding Door - 27mm tracks</t>
  </si>
  <si>
    <t>Double Side Hung Window with hook lock</t>
  </si>
  <si>
    <t>XX Sliding Window with hook lock</t>
  </si>
  <si>
    <t>OXXO Sliding Window with hook lock</t>
  </si>
  <si>
    <t>XXX Sliding Door with 3 tracks &amp; 2 hook locks</t>
  </si>
  <si>
    <t>XX Sliding Door with 2 tracks &amp; 2 hook locks</t>
  </si>
  <si>
    <t>SECURITY SCREENS - HINGED SERIES</t>
  </si>
  <si>
    <t>SECURITY SCREENS - SLIDING SERIES</t>
  </si>
  <si>
    <t>SECURITY SCREENS - FOLDING SERIES</t>
  </si>
  <si>
    <t>3 Panel Stacking Folding Sliding Door - Side Opening</t>
  </si>
  <si>
    <t>5 Panel Stacking Folding Sliding Door - Side Opening</t>
  </si>
  <si>
    <t>7 Panel Stacking Folding Sliding Door - Side Opening</t>
  </si>
  <si>
    <t>6 Panel Stacking Folding Sliding Door - Centre Opening</t>
  </si>
  <si>
    <t>10 Panel Stacking Folding Sliding Door - Centre Opening</t>
  </si>
  <si>
    <t>25x50mm Rectangular Subframe - 6m length</t>
  </si>
  <si>
    <t>76x38mm Rectangular Subframe - 6m length</t>
  </si>
  <si>
    <t>100x50mm Rectangular Subframe - 6m length</t>
  </si>
  <si>
    <t>CUSTOM SCREENS | COMMENTS | LOCK PREFERENCES</t>
  </si>
  <si>
    <t>LOCK SIDE</t>
  </si>
  <si>
    <t>2sash vertical Wildlife Insect Screen</t>
  </si>
  <si>
    <t>2sash horizontal Wildlife Insect Screen</t>
  </si>
  <si>
    <t>QUOTE/PO REF:</t>
  </si>
  <si>
    <t>DATE</t>
  </si>
  <si>
    <t>Stock Allocated</t>
  </si>
  <si>
    <t>Mesh</t>
  </si>
  <si>
    <t>Time Started:</t>
  </si>
  <si>
    <t>Statement Sent</t>
  </si>
  <si>
    <t>Fitment/Coll Booked</t>
  </si>
  <si>
    <t>Quality Checked</t>
  </si>
  <si>
    <t>Invoice Sent</t>
  </si>
  <si>
    <t>Order Info Checked</t>
  </si>
  <si>
    <t>Checked by:</t>
  </si>
  <si>
    <t>Snags</t>
  </si>
  <si>
    <t>No.</t>
  </si>
  <si>
    <t>COMMENTS</t>
  </si>
  <si>
    <t>PROFORMA INVOICE</t>
  </si>
  <si>
    <t>DRAWING AREA &amp; PHOTOS:</t>
  </si>
  <si>
    <t>W IN MM TRACK / SCREEN</t>
  </si>
  <si>
    <t>W IN MM TRACK / PANEL / SCREEN</t>
  </si>
  <si>
    <t>QUOTE/ORDER</t>
  </si>
  <si>
    <t>D1 - FRONT DOOR</t>
  </si>
  <si>
    <t>X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</si>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</sst>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-1C09]#,##0.00"/>
    <numFmt numFmtId="165" formatCode="yyyy/mm/dd;@"/>
    <numFmt numFmtId="166" formatCode="[$-1C09]dd\ mmmm\ yyyy;@"/>
  </numFmts>
  <fonts count="80" x14ac:knownFonts="1">
    <font>
      <sz val="12"/>
      <color rgb="FF000000"/>
      <name val="SimSun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name val="Calibri"/>
      <family val="2"/>
    </font>
    <font>
      <sz val="16"/>
      <color rgb="FF000000"/>
      <name val="Calibri"/>
      <family val="2"/>
    </font>
    <font>
      <u/>
      <sz val="16"/>
      <color rgb="FF000000"/>
      <name val="Calibri"/>
      <family val="2"/>
    </font>
    <font>
      <b/>
      <sz val="16"/>
      <color rgb="FF000000"/>
      <name val="Calibri"/>
      <family val="2"/>
    </font>
    <font>
      <u/>
      <sz val="12"/>
      <color theme="10"/>
      <name val="SimSun"/>
      <charset val="134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u/>
      <sz val="16"/>
      <color rgb="FF0000FF"/>
      <name val="Calibri"/>
      <family val="2"/>
    </font>
    <font>
      <b/>
      <sz val="16"/>
      <name val="Calibri"/>
      <family val="2"/>
    </font>
    <font>
      <sz val="16"/>
      <color rgb="FF000000"/>
      <name val="SimSun"/>
      <charset val="134"/>
    </font>
    <font>
      <b/>
      <u/>
      <sz val="16"/>
      <name val="Calibri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</font>
    <font>
      <sz val="24"/>
      <color rgb="FF000000"/>
      <name val="Calibri"/>
      <family val="2"/>
    </font>
    <font>
      <b/>
      <sz val="24"/>
      <color theme="0"/>
      <name val="Calibri"/>
      <family val="2"/>
    </font>
    <font>
      <sz val="20"/>
      <color rgb="FF000000"/>
      <name val="Calibri"/>
      <family val="2"/>
    </font>
    <font>
      <sz val="20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05"/>
      <color theme="3"/>
      <name val="Calibri"/>
      <family val="2"/>
    </font>
    <font>
      <b/>
      <u/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20"/>
      <name val="Calibri"/>
      <family val="2"/>
    </font>
    <font>
      <b/>
      <sz val="20"/>
      <name val="Calibri"/>
      <family val="2"/>
    </font>
    <font>
      <u/>
      <sz val="20"/>
      <color rgb="FF000000"/>
      <name val="Calibri"/>
      <family val="2"/>
    </font>
    <font>
      <sz val="20"/>
      <name val="SimSun"/>
      <charset val="134"/>
    </font>
    <font>
      <sz val="20"/>
      <color rgb="FF000000"/>
      <name val="SimSun"/>
      <charset val="134"/>
    </font>
    <font>
      <b/>
      <sz val="20"/>
      <name val="SimSun"/>
      <charset val="134"/>
    </font>
    <font>
      <sz val="20"/>
      <color rgb="FF000000"/>
      <name val="Calibri"/>
      <family val="2"/>
      <scheme val="minor"/>
    </font>
    <font>
      <sz val="20"/>
      <color theme="1"/>
      <name val="Calibri"/>
      <family val="2"/>
    </font>
    <font>
      <b/>
      <u/>
      <sz val="24"/>
      <color rgb="FF000000"/>
      <name val="Calibri"/>
      <family val="2"/>
    </font>
    <font>
      <b/>
      <sz val="24"/>
      <color rgb="FF000000"/>
      <name val="Calibri"/>
      <family val="2"/>
    </font>
    <font>
      <b/>
      <u/>
      <sz val="24"/>
      <name val="Calibri"/>
      <family val="2"/>
    </font>
    <font>
      <b/>
      <sz val="24"/>
      <name val="Calibri"/>
      <family val="2"/>
    </font>
    <font>
      <sz val="28"/>
      <color rgb="FF00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28"/>
      <color theme="3" tint="-0.499984740745262"/>
      <name val="Calibri"/>
      <family val="2"/>
      <scheme val="minor"/>
    </font>
    <font>
      <sz val="48"/>
      <color theme="3" tint="-0.499984740745262"/>
      <name val="Calibri"/>
      <family val="2"/>
      <scheme val="minor"/>
    </font>
    <font>
      <sz val="48"/>
      <color theme="4" tint="-0.499984740745262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b/>
      <sz val="48"/>
      <color theme="4" tint="-0.499984740745262"/>
      <name val="Calibri"/>
      <family val="2"/>
    </font>
    <font>
      <sz val="20"/>
      <name val="Calibri"/>
      <family val="2"/>
      <scheme val="minor"/>
    </font>
    <font>
      <sz val="26"/>
      <color theme="0"/>
      <name val="Calibri"/>
      <family val="2"/>
    </font>
    <font>
      <sz val="26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0"/>
      <color theme="4"/>
      <name val="Calibri"/>
      <family val="2"/>
      <scheme val="minor"/>
    </font>
    <font>
      <sz val="72"/>
      <color theme="4"/>
      <name val="Calibri"/>
      <family val="2"/>
      <scheme val="minor"/>
    </font>
    <font>
      <b/>
      <u/>
      <sz val="36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6"/>
      <name val="SimSun"/>
      <charset val="134"/>
    </font>
    <font>
      <sz val="36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u/>
      <sz val="16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20"/>
      <color rgb="FF000000"/>
      <name val="Calibri"/>
      <family val="2"/>
      <scheme val="minor"/>
    </font>
    <font>
      <b/>
      <u/>
      <sz val="20"/>
      <name val="Calibri"/>
      <family val="2"/>
      <scheme val="minor"/>
    </font>
    <font>
      <sz val="26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u/>
      <sz val="16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36"/>
      <color rgb="FF000000"/>
      <name val="Calibri"/>
      <family val="2"/>
      <scheme val="minor"/>
    </font>
    <font>
      <u/>
      <sz val="36"/>
      <color rgb="FF000000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4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A5A5A5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00000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000000"/>
      </right>
      <top/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000000"/>
      </left>
      <right style="thin">
        <color rgb="FF505050"/>
      </right>
      <top/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vertical="center"/>
    </xf>
    <xf numFmtId="0" fontId="14" fillId="0" borderId="7" xfId="0" applyFont="1" applyBorder="1"/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6" fillId="2" borderId="7" xfId="0" applyFont="1" applyFill="1" applyBorder="1" applyAlignment="1">
      <alignment horizontal="right" vertical="top"/>
    </xf>
    <xf numFmtId="0" fontId="6" fillId="2" borderId="7" xfId="0" applyFont="1" applyFill="1" applyBorder="1"/>
    <xf numFmtId="0" fontId="8" fillId="2" borderId="7" xfId="0" applyFont="1" applyFill="1" applyBorder="1"/>
    <xf numFmtId="0" fontId="6" fillId="3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/>
    <xf numFmtId="0" fontId="11" fillId="0" borderId="7" xfId="0" applyFont="1" applyBorder="1" applyAlignment="1">
      <alignment horizontal="left"/>
    </xf>
    <xf numFmtId="49" fontId="16" fillId="0" borderId="7" xfId="1" applyNumberFormat="1" applyFont="1" applyBorder="1" applyAlignment="1">
      <alignment horizontal="left"/>
    </xf>
    <xf numFmtId="49" fontId="13" fillId="2" borderId="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right" vertical="center"/>
    </xf>
    <xf numFmtId="49" fontId="23" fillId="2" borderId="7" xfId="1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4" fillId="0" borderId="7" xfId="0" applyFont="1" applyBorder="1" applyAlignment="1">
      <alignment horizontal="left"/>
    </xf>
    <xf numFmtId="3" fontId="24" fillId="0" borderId="7" xfId="0" applyNumberFormat="1" applyFont="1" applyBorder="1" applyAlignment="1">
      <alignment horizontal="left"/>
    </xf>
    <xf numFmtId="49" fontId="25" fillId="0" borderId="7" xfId="1" applyNumberFormat="1" applyFont="1" applyBorder="1" applyAlignment="1">
      <alignment horizontal="left"/>
    </xf>
    <xf numFmtId="0" fontId="27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9" fillId="2" borderId="7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20" fillId="2" borderId="7" xfId="0" applyFont="1" applyFill="1" applyBorder="1"/>
    <xf numFmtId="0" fontId="20" fillId="2" borderId="7" xfId="0" applyFont="1" applyFill="1" applyBorder="1" applyAlignment="1">
      <alignment horizontal="left" vertical="center"/>
    </xf>
    <xf numFmtId="0" fontId="20" fillId="2" borderId="9" xfId="0" applyFont="1" applyFill="1" applyBorder="1"/>
    <xf numFmtId="0" fontId="20" fillId="2" borderId="9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/>
    </xf>
    <xf numFmtId="0" fontId="32" fillId="0" borderId="7" xfId="0" applyFont="1" applyBorder="1"/>
    <xf numFmtId="0" fontId="33" fillId="0" borderId="0" xfId="0" applyFont="1"/>
    <xf numFmtId="0" fontId="20" fillId="2" borderId="7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4" fillId="0" borderId="7" xfId="0" applyFont="1" applyBorder="1"/>
    <xf numFmtId="0" fontId="14" fillId="4" borderId="7" xfId="0" applyFont="1" applyFill="1" applyBorder="1"/>
    <xf numFmtId="0" fontId="26" fillId="4" borderId="7" xfId="0" applyFont="1" applyFill="1" applyBorder="1" applyAlignment="1">
      <alignment horizontal="right" vertical="top"/>
    </xf>
    <xf numFmtId="0" fontId="17" fillId="5" borderId="1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2" fontId="20" fillId="2" borderId="3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0" fillId="2" borderId="4" xfId="0" applyFont="1" applyFill="1" applyBorder="1"/>
    <xf numFmtId="0" fontId="20" fillId="2" borderId="15" xfId="0" applyFont="1" applyFill="1" applyBorder="1"/>
    <xf numFmtId="0" fontId="20" fillId="2" borderId="4" xfId="0" applyFont="1" applyFill="1" applyBorder="1" applyAlignment="1">
      <alignment horizontal="center" vertical="center"/>
    </xf>
    <xf numFmtId="164" fontId="19" fillId="4" borderId="16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1" fillId="0" borderId="0" xfId="0" applyFont="1"/>
    <xf numFmtId="3" fontId="41" fillId="0" borderId="0" xfId="0" applyNumberFormat="1" applyFont="1"/>
    <xf numFmtId="0" fontId="42" fillId="0" borderId="0" xfId="1" applyFont="1" applyAlignment="1"/>
    <xf numFmtId="3" fontId="43" fillId="0" borderId="0" xfId="0" applyNumberFormat="1" applyFont="1" applyAlignment="1">
      <alignment horizontal="center"/>
    </xf>
    <xf numFmtId="0" fontId="43" fillId="0" borderId="0" xfId="1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1" applyFont="1" applyAlignment="1">
      <alignment horizontal="center"/>
    </xf>
    <xf numFmtId="49" fontId="18" fillId="2" borderId="7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164" fontId="19" fillId="4" borderId="2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right" vertical="top"/>
    </xf>
    <xf numFmtId="0" fontId="20" fillId="0" borderId="24" xfId="0" applyFont="1" applyBorder="1" applyAlignment="1">
      <alignment horizontal="center"/>
    </xf>
    <xf numFmtId="164" fontId="50" fillId="6" borderId="18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/>
    <xf numFmtId="0" fontId="20" fillId="2" borderId="0" xfId="0" applyFont="1" applyFill="1"/>
    <xf numFmtId="0" fontId="20" fillId="0" borderId="3" xfId="0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20" fillId="2" borderId="25" xfId="0" applyFont="1" applyFill="1" applyBorder="1" applyAlignment="1">
      <alignment vertical="center"/>
    </xf>
    <xf numFmtId="2" fontId="20" fillId="2" borderId="25" xfId="0" applyNumberFormat="1" applyFont="1" applyFill="1" applyBorder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28" fillId="2" borderId="9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10" fillId="2" borderId="0" xfId="0" applyFont="1" applyFill="1"/>
    <xf numFmtId="0" fontId="47" fillId="2" borderId="0" xfId="0" applyFont="1" applyFill="1" applyAlignment="1">
      <alignment horizontal="center" vertical="center"/>
    </xf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52" fillId="0" borderId="7" xfId="0" applyFont="1" applyBorder="1" applyAlignment="1">
      <alignment horizontal="right"/>
    </xf>
    <xf numFmtId="0" fontId="52" fillId="0" borderId="7" xfId="0" applyFont="1" applyBorder="1"/>
    <xf numFmtId="0" fontId="6" fillId="2" borderId="29" xfId="0" applyFont="1" applyFill="1" applyBorder="1"/>
    <xf numFmtId="49" fontId="23" fillId="0" borderId="7" xfId="1" applyNumberFormat="1" applyFont="1" applyBorder="1" applyAlignment="1">
      <alignment horizontal="left"/>
    </xf>
    <xf numFmtId="0" fontId="20" fillId="2" borderId="29" xfId="0" applyFont="1" applyFill="1" applyBorder="1"/>
    <xf numFmtId="0" fontId="14" fillId="0" borderId="30" xfId="0" applyFont="1" applyBorder="1"/>
    <xf numFmtId="0" fontId="10" fillId="0" borderId="7" xfId="0" applyFont="1" applyBorder="1"/>
    <xf numFmtId="0" fontId="3" fillId="0" borderId="0" xfId="0" applyFont="1"/>
    <xf numFmtId="0" fontId="3" fillId="0" borderId="7" xfId="0" applyFont="1" applyBorder="1"/>
    <xf numFmtId="0" fontId="60" fillId="0" borderId="0" xfId="0" applyFont="1"/>
    <xf numFmtId="0" fontId="60" fillId="0" borderId="7" xfId="0" applyFont="1" applyBorder="1"/>
    <xf numFmtId="0" fontId="24" fillId="0" borderId="7" xfId="1" applyFont="1" applyBorder="1"/>
    <xf numFmtId="0" fontId="6" fillId="2" borderId="30" xfId="0" applyFont="1" applyFill="1" applyBorder="1"/>
    <xf numFmtId="0" fontId="20" fillId="2" borderId="30" xfId="0" applyFont="1" applyFill="1" applyBorder="1" applyAlignment="1">
      <alignment vertical="center"/>
    </xf>
    <xf numFmtId="0" fontId="20" fillId="2" borderId="34" xfId="0" applyFont="1" applyFill="1" applyBorder="1"/>
    <xf numFmtId="0" fontId="21" fillId="2" borderId="35" xfId="0" applyFont="1" applyFill="1" applyBorder="1" applyAlignment="1">
      <alignment vertical="center"/>
    </xf>
    <xf numFmtId="0" fontId="20" fillId="2" borderId="26" xfId="0" applyFont="1" applyFill="1" applyBorder="1"/>
    <xf numFmtId="0" fontId="20" fillId="2" borderId="2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right" vertical="top"/>
    </xf>
    <xf numFmtId="0" fontId="26" fillId="2" borderId="27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left" vertical="center"/>
    </xf>
    <xf numFmtId="0" fontId="20" fillId="2" borderId="30" xfId="0" applyFont="1" applyFill="1" applyBorder="1"/>
    <xf numFmtId="164" fontId="50" fillId="7" borderId="7" xfId="0" applyNumberFormat="1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vertical="center"/>
    </xf>
    <xf numFmtId="0" fontId="30" fillId="2" borderId="3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left" vertical="center"/>
    </xf>
    <xf numFmtId="0" fontId="20" fillId="2" borderId="35" xfId="0" applyFont="1" applyFill="1" applyBorder="1"/>
    <xf numFmtId="0" fontId="20" fillId="2" borderId="36" xfId="0" applyFont="1" applyFill="1" applyBorder="1"/>
    <xf numFmtId="0" fontId="20" fillId="0" borderId="29" xfId="0" applyFont="1" applyBorder="1"/>
    <xf numFmtId="0" fontId="20" fillId="2" borderId="8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2" fontId="20" fillId="2" borderId="30" xfId="0" applyNumberFormat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/>
    </xf>
    <xf numFmtId="0" fontId="20" fillId="2" borderId="42" xfId="0" applyFont="1" applyFill="1" applyBorder="1" applyAlignment="1">
      <alignment horizontal="center" vertical="center"/>
    </xf>
    <xf numFmtId="2" fontId="20" fillId="2" borderId="38" xfId="0" applyNumberFormat="1" applyFont="1" applyFill="1" applyBorder="1" applyAlignment="1">
      <alignment horizontal="center" vertical="center"/>
    </xf>
    <xf numFmtId="2" fontId="20" fillId="2" borderId="36" xfId="0" applyNumberFormat="1" applyFont="1" applyFill="1" applyBorder="1" applyAlignment="1">
      <alignment horizontal="center" vertical="center"/>
    </xf>
    <xf numFmtId="0" fontId="23" fillId="0" borderId="0" xfId="1" applyFont="1" applyAlignment="1"/>
    <xf numFmtId="0" fontId="23" fillId="0" borderId="0" xfId="0" applyFont="1"/>
    <xf numFmtId="0" fontId="61" fillId="0" borderId="7" xfId="0" applyFont="1" applyBorder="1" applyAlignment="1">
      <alignment horizontal="left"/>
    </xf>
    <xf numFmtId="0" fontId="61" fillId="0" borderId="7" xfId="0" applyFont="1" applyBorder="1"/>
    <xf numFmtId="0" fontId="58" fillId="0" borderId="7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62" fillId="0" borderId="0" xfId="0" applyFont="1" applyAlignment="1">
      <alignment horizontal="center"/>
    </xf>
    <xf numFmtId="0" fontId="10" fillId="0" borderId="29" xfId="0" applyFont="1" applyBorder="1"/>
    <xf numFmtId="0" fontId="10" fillId="2" borderId="7" xfId="0" applyFont="1" applyFill="1" applyBorder="1" applyAlignment="1">
      <alignment horizontal="right" vertical="top"/>
    </xf>
    <xf numFmtId="49" fontId="10" fillId="2" borderId="7" xfId="0" applyNumberFormat="1" applyFont="1" applyFill="1" applyBorder="1" applyAlignment="1">
      <alignment horizontal="left" vertical="center"/>
    </xf>
    <xf numFmtId="49" fontId="63" fillId="2" borderId="7" xfId="0" applyNumberFormat="1" applyFont="1" applyFill="1" applyBorder="1" applyAlignment="1">
      <alignment horizontal="right" vertical="center"/>
    </xf>
    <xf numFmtId="0" fontId="10" fillId="4" borderId="7" xfId="0" applyFont="1" applyFill="1" applyBorder="1"/>
    <xf numFmtId="0" fontId="10" fillId="2" borderId="7" xfId="0" applyFont="1" applyFill="1" applyBorder="1" applyAlignment="1">
      <alignment vertical="center"/>
    </xf>
    <xf numFmtId="0" fontId="10" fillId="2" borderId="29" xfId="0" applyFont="1" applyFill="1" applyBorder="1"/>
    <xf numFmtId="0" fontId="24" fillId="0" borderId="7" xfId="0" applyFont="1" applyBorder="1" applyAlignment="1">
      <alignment vertical="center"/>
    </xf>
    <xf numFmtId="0" fontId="10" fillId="2" borderId="7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49" fontId="64" fillId="2" borderId="7" xfId="0" applyNumberFormat="1" applyFont="1" applyFill="1" applyBorder="1" applyAlignment="1">
      <alignment vertical="center"/>
    </xf>
    <xf numFmtId="0" fontId="62" fillId="0" borderId="7" xfId="0" applyFont="1" applyBorder="1" applyAlignment="1">
      <alignment horizontal="center"/>
    </xf>
    <xf numFmtId="49" fontId="65" fillId="2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66" fillId="2" borderId="7" xfId="0" applyFont="1" applyFill="1" applyBorder="1"/>
    <xf numFmtId="0" fontId="11" fillId="0" borderId="7" xfId="0" applyFont="1" applyBorder="1"/>
    <xf numFmtId="0" fontId="67" fillId="5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35" fillId="2" borderId="29" xfId="0" applyFont="1" applyFill="1" applyBorder="1"/>
    <xf numFmtId="0" fontId="35" fillId="2" borderId="13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/>
    <xf numFmtId="0" fontId="35" fillId="0" borderId="0" xfId="0" applyFont="1"/>
    <xf numFmtId="0" fontId="62" fillId="2" borderId="7" xfId="0" applyFont="1" applyFill="1" applyBorder="1" applyAlignment="1">
      <alignment horizontal="center"/>
    </xf>
    <xf numFmtId="0" fontId="6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5" fillId="2" borderId="13" xfId="0" applyFont="1" applyFill="1" applyBorder="1" applyAlignment="1">
      <alignment horizontal="center"/>
    </xf>
    <xf numFmtId="0" fontId="5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/>
    </xf>
    <xf numFmtId="0" fontId="62" fillId="2" borderId="7" xfId="0" applyFont="1" applyFill="1" applyBorder="1" applyAlignment="1">
      <alignment horizontal="center" vertical="center"/>
    </xf>
    <xf numFmtId="0" fontId="51" fillId="0" borderId="7" xfId="0" applyFont="1" applyBorder="1"/>
    <xf numFmtId="0" fontId="48" fillId="0" borderId="7" xfId="0" applyFont="1" applyBorder="1"/>
    <xf numFmtId="0" fontId="55" fillId="2" borderId="29" xfId="0" applyFont="1" applyFill="1" applyBorder="1"/>
    <xf numFmtId="0" fontId="70" fillId="0" borderId="7" xfId="0" applyFont="1" applyBorder="1"/>
    <xf numFmtId="0" fontId="55" fillId="2" borderId="7" xfId="0" applyFont="1" applyFill="1" applyBorder="1"/>
    <xf numFmtId="0" fontId="55" fillId="0" borderId="0" xfId="0" applyFont="1"/>
    <xf numFmtId="0" fontId="71" fillId="2" borderId="29" xfId="0" applyFont="1" applyFill="1" applyBorder="1"/>
    <xf numFmtId="0" fontId="72" fillId="2" borderId="13" xfId="0" applyFont="1" applyFill="1" applyBorder="1" applyAlignment="1">
      <alignment horizontal="center" vertical="center"/>
    </xf>
    <xf numFmtId="0" fontId="10" fillId="2" borderId="13" xfId="0" applyFont="1" applyFill="1" applyBorder="1"/>
    <xf numFmtId="0" fontId="48" fillId="0" borderId="13" xfId="0" applyFont="1" applyBorder="1"/>
    <xf numFmtId="0" fontId="51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71" fillId="2" borderId="13" xfId="0" applyFont="1" applyFill="1" applyBorder="1" applyAlignment="1">
      <alignment horizontal="center" vertical="center"/>
    </xf>
    <xf numFmtId="0" fontId="62" fillId="2" borderId="46" xfId="0" applyFont="1" applyFill="1" applyBorder="1" applyAlignment="1">
      <alignment horizontal="center"/>
    </xf>
    <xf numFmtId="0" fontId="71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73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74" fillId="2" borderId="13" xfId="0" applyFont="1" applyFill="1" applyBorder="1" applyAlignment="1">
      <alignment horizontal="center"/>
    </xf>
    <xf numFmtId="0" fontId="10" fillId="0" borderId="13" xfId="0" applyFont="1" applyBorder="1"/>
    <xf numFmtId="0" fontId="73" fillId="2" borderId="7" xfId="0" applyFont="1" applyFill="1" applyBorder="1"/>
    <xf numFmtId="0" fontId="73" fillId="0" borderId="7" xfId="0" applyFont="1" applyBorder="1"/>
    <xf numFmtId="0" fontId="62" fillId="2" borderId="29" xfId="0" applyFont="1" applyFill="1" applyBorder="1"/>
    <xf numFmtId="0" fontId="62" fillId="2" borderId="7" xfId="0" applyFont="1" applyFill="1" applyBorder="1"/>
    <xf numFmtId="0" fontId="76" fillId="2" borderId="7" xfId="0" applyFont="1" applyFill="1" applyBorder="1"/>
    <xf numFmtId="0" fontId="75" fillId="0" borderId="7" xfId="0" applyFont="1" applyBorder="1"/>
    <xf numFmtId="0" fontId="62" fillId="0" borderId="7" xfId="0" applyFont="1" applyBorder="1"/>
    <xf numFmtId="0" fontId="62" fillId="0" borderId="0" xfId="0" applyFont="1"/>
    <xf numFmtId="0" fontId="62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9" fontId="35" fillId="0" borderId="11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2" borderId="3" xfId="0" applyFont="1" applyFill="1" applyBorder="1"/>
    <xf numFmtId="9" fontId="35" fillId="0" borderId="17" xfId="0" applyNumberFormat="1" applyFont="1" applyBorder="1" applyAlignment="1">
      <alignment horizontal="center"/>
    </xf>
    <xf numFmtId="49" fontId="23" fillId="2" borderId="7" xfId="0" applyNumberFormat="1" applyFont="1" applyFill="1" applyBorder="1" applyAlignment="1">
      <alignment horizontal="right" vertical="center"/>
    </xf>
    <xf numFmtId="0" fontId="56" fillId="0" borderId="12" xfId="0" applyFont="1" applyBorder="1" applyAlignment="1">
      <alignment horizontal="center"/>
    </xf>
    <xf numFmtId="49" fontId="67" fillId="0" borderId="7" xfId="0" applyNumberFormat="1" applyFont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68" fillId="9" borderId="9" xfId="0" applyFont="1" applyFill="1" applyBorder="1" applyAlignment="1">
      <alignment vertical="center"/>
    </xf>
    <xf numFmtId="0" fontId="69" fillId="9" borderId="9" xfId="0" applyFont="1" applyFill="1" applyBorder="1" applyAlignment="1">
      <alignment horizontal="left" vertical="center"/>
    </xf>
    <xf numFmtId="0" fontId="51" fillId="10" borderId="9" xfId="0" applyFont="1" applyFill="1" applyBorder="1"/>
    <xf numFmtId="0" fontId="51" fillId="10" borderId="9" xfId="0" applyFont="1" applyFill="1" applyBorder="1" applyAlignment="1">
      <alignment horizontal="center"/>
    </xf>
    <xf numFmtId="0" fontId="68" fillId="9" borderId="9" xfId="0" applyFont="1" applyFill="1" applyBorder="1" applyAlignment="1">
      <alignment horizontal="center" vertical="center"/>
    </xf>
    <xf numFmtId="0" fontId="51" fillId="10" borderId="47" xfId="0" applyFont="1" applyFill="1" applyBorder="1" applyAlignment="1">
      <alignment horizontal="center"/>
    </xf>
    <xf numFmtId="0" fontId="55" fillId="2" borderId="12" xfId="0" applyFont="1" applyFill="1" applyBorder="1" applyAlignment="1">
      <alignment vertical="center"/>
    </xf>
    <xf numFmtId="0" fontId="56" fillId="2" borderId="12" xfId="0" applyFont="1" applyFill="1" applyBorder="1" applyAlignment="1">
      <alignment horizontal="left" vertical="center"/>
    </xf>
    <xf numFmtId="0" fontId="57" fillId="0" borderId="12" xfId="0" applyFont="1" applyBorder="1" applyAlignment="1">
      <alignment horizontal="center"/>
    </xf>
    <xf numFmtId="0" fontId="57" fillId="2" borderId="12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23" fillId="2" borderId="11" xfId="0" applyFont="1" applyFill="1" applyBorder="1" applyAlignment="1">
      <alignment horizontal="right" vertical="center"/>
    </xf>
    <xf numFmtId="49" fontId="65" fillId="2" borderId="11" xfId="0" applyNumberFormat="1" applyFont="1" applyFill="1" applyBorder="1" applyAlignment="1">
      <alignment horizontal="center" vertical="center"/>
    </xf>
    <xf numFmtId="0" fontId="58" fillId="0" borderId="7" xfId="0" applyFont="1" applyBorder="1" applyAlignment="1">
      <alignment vertical="center"/>
    </xf>
    <xf numFmtId="0" fontId="10" fillId="0" borderId="9" xfId="0" applyFont="1" applyBorder="1"/>
    <xf numFmtId="49" fontId="17" fillId="0" borderId="7" xfId="0" applyNumberFormat="1" applyFont="1" applyBorder="1" applyAlignment="1">
      <alignment vertical="center"/>
    </xf>
    <xf numFmtId="0" fontId="20" fillId="3" borderId="4" xfId="0" applyFont="1" applyFill="1" applyBorder="1" applyAlignment="1">
      <alignment horizontal="center"/>
    </xf>
    <xf numFmtId="0" fontId="10" fillId="0" borderId="46" xfId="0" applyFont="1" applyBorder="1" applyAlignment="1">
      <alignment vertical="center"/>
    </xf>
    <xf numFmtId="0" fontId="6" fillId="2" borderId="11" xfId="0" applyFont="1" applyFill="1" applyBorder="1"/>
    <xf numFmtId="0" fontId="20" fillId="2" borderId="11" xfId="0" applyFont="1" applyFill="1" applyBorder="1"/>
    <xf numFmtId="0" fontId="20" fillId="0" borderId="50" xfId="0" applyFont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17" fillId="5" borderId="51" xfId="0" applyFont="1" applyFill="1" applyBorder="1" applyAlignment="1">
      <alignment horizontal="center" vertical="center"/>
    </xf>
    <xf numFmtId="2" fontId="20" fillId="2" borderId="51" xfId="0" applyNumberFormat="1" applyFont="1" applyFill="1" applyBorder="1" applyAlignment="1">
      <alignment horizontal="center" vertical="center"/>
    </xf>
    <xf numFmtId="164" fontId="19" fillId="4" borderId="52" xfId="0" applyNumberFormat="1" applyFont="1" applyFill="1" applyBorder="1" applyAlignment="1">
      <alignment horizontal="center" vertical="center"/>
    </xf>
    <xf numFmtId="164" fontId="19" fillId="4" borderId="53" xfId="0" applyNumberFormat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164" fontId="19" fillId="4" borderId="55" xfId="0" applyNumberFormat="1" applyFont="1" applyFill="1" applyBorder="1" applyAlignment="1">
      <alignment horizontal="center" vertical="center"/>
    </xf>
    <xf numFmtId="0" fontId="14" fillId="0" borderId="44" xfId="0" applyFont="1" applyBorder="1"/>
    <xf numFmtId="0" fontId="14" fillId="0" borderId="9" xfId="0" applyFont="1" applyBorder="1"/>
    <xf numFmtId="0" fontId="14" fillId="0" borderId="47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45" xfId="0" applyFont="1" applyBorder="1"/>
    <xf numFmtId="0" fontId="14" fillId="0" borderId="12" xfId="0" applyFont="1" applyBorder="1"/>
    <xf numFmtId="0" fontId="14" fillId="0" borderId="48" xfId="0" applyFont="1" applyBorder="1"/>
    <xf numFmtId="0" fontId="20" fillId="2" borderId="56" xfId="0" applyFont="1" applyFill="1" applyBorder="1" applyAlignment="1">
      <alignment horizontal="center"/>
    </xf>
    <xf numFmtId="49" fontId="17" fillId="5" borderId="7" xfId="0" applyNumberFormat="1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78" fillId="0" borderId="7" xfId="0" applyFont="1" applyBorder="1" applyAlignment="1">
      <alignment horizontal="center" vertical="center"/>
    </xf>
    <xf numFmtId="166" fontId="78" fillId="0" borderId="7" xfId="0" applyNumberFormat="1" applyFont="1" applyBorder="1" applyAlignment="1">
      <alignment horizontal="center" vertical="center"/>
    </xf>
    <xf numFmtId="3" fontId="78" fillId="0" borderId="7" xfId="0" applyNumberFormat="1" applyFont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49" fillId="6" borderId="7" xfId="0" applyFont="1" applyFill="1" applyBorder="1" applyAlignment="1">
      <alignment horizontal="center" vertical="center"/>
    </xf>
    <xf numFmtId="0" fontId="79" fillId="0" borderId="9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58" fillId="0" borderId="31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5" fillId="2" borderId="7" xfId="0" applyFont="1" applyFill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49" fontId="23" fillId="2" borderId="7" xfId="0" applyNumberFormat="1" applyFont="1" applyFill="1" applyBorder="1" applyAlignment="1">
      <alignment horizontal="right" vertical="center"/>
    </xf>
    <xf numFmtId="49" fontId="23" fillId="2" borderId="11" xfId="0" applyNumberFormat="1" applyFont="1" applyFill="1" applyBorder="1" applyAlignment="1">
      <alignment horizontal="right" vertical="center"/>
    </xf>
    <xf numFmtId="49" fontId="77" fillId="2" borderId="7" xfId="0" applyNumberFormat="1" applyFont="1" applyFill="1" applyBorder="1" applyAlignment="1">
      <alignment horizontal="right" vertical="center"/>
    </xf>
    <xf numFmtId="49" fontId="77" fillId="2" borderId="11" xfId="0" applyNumberFormat="1" applyFont="1" applyFill="1" applyBorder="1" applyAlignment="1">
      <alignment horizontal="right" vertical="center"/>
    </xf>
    <xf numFmtId="0" fontId="54" fillId="2" borderId="7" xfId="0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/>
    </xf>
    <xf numFmtId="49" fontId="67" fillId="5" borderId="7" xfId="0" applyNumberFormat="1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/>
    </xf>
    <xf numFmtId="0" fontId="56" fillId="0" borderId="48" xfId="0" applyFont="1" applyBorder="1" applyAlignment="1">
      <alignment horizontal="center"/>
    </xf>
    <xf numFmtId="0" fontId="78" fillId="0" borderId="7" xfId="0" applyFont="1" applyBorder="1" applyAlignment="1">
      <alignment horizontal="left" vertical="center"/>
    </xf>
    <xf numFmtId="166" fontId="78" fillId="0" borderId="7" xfId="0" applyNumberFormat="1" applyFont="1" applyBorder="1" applyAlignment="1">
      <alignment horizontal="left" vertical="center"/>
    </xf>
    <xf numFmtId="49" fontId="23" fillId="2" borderId="7" xfId="1" applyNumberFormat="1" applyFont="1" applyFill="1" applyBorder="1" applyAlignment="1">
      <alignment horizontal="right" vertical="center"/>
    </xf>
    <xf numFmtId="49" fontId="23" fillId="2" borderId="11" xfId="1" applyNumberFormat="1" applyFont="1" applyFill="1" applyBorder="1" applyAlignment="1">
      <alignment horizontal="right" vertical="center"/>
    </xf>
    <xf numFmtId="0" fontId="58" fillId="0" borderId="13" xfId="0" applyFont="1" applyBorder="1" applyAlignment="1">
      <alignment horizontal="center"/>
    </xf>
    <xf numFmtId="0" fontId="58" fillId="0" borderId="44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63" Type="http://schemas.openxmlformats.org/officeDocument/2006/relationships/image" Target="../media/image310.png"/><Relationship Id="rId2" Type="http://schemas.openxmlformats.org/officeDocument/2006/relationships/customXml" Target="../ink/ink1.xml"/><Relationship Id="rId62" Type="http://schemas.openxmlformats.org/officeDocument/2006/relationships/customXml" Target="../ink/ink3.xml"/><Relationship Id="rId1" Type="http://schemas.openxmlformats.org/officeDocument/2006/relationships/image" Target="../media/image1.png"/><Relationship Id="rId61" Type="http://schemas.openxmlformats.org/officeDocument/2006/relationships/customXml" Target="../ink/ink2.xml"/><Relationship Id="rId60" Type="http://schemas.openxmlformats.org/officeDocument/2006/relationships/image" Target="../media/image31.png"/><Relationship Id="rId64" Type="http://schemas.openxmlformats.org/officeDocument/2006/relationships/customXml" Target="../ink/ink4.xml"/></Relationships>
</file>

<file path=xl/drawings/_rels/drawing3.xml.rels><?xml version="1.0" encoding="UTF-8" standalone="yes"?>
<Relationships xmlns="http://schemas.openxmlformats.org/package/2006/relationships"><Relationship Id="rId63" Type="http://schemas.openxmlformats.org/officeDocument/2006/relationships/image" Target="../media/image3110.png"/><Relationship Id="rId2" Type="http://schemas.openxmlformats.org/officeDocument/2006/relationships/customXml" Target="../ink/ink5.xml"/><Relationship Id="rId62" Type="http://schemas.openxmlformats.org/officeDocument/2006/relationships/customXml" Target="../ink/ink7.xml"/><Relationship Id="rId1" Type="http://schemas.openxmlformats.org/officeDocument/2006/relationships/image" Target="../media/image1.png"/><Relationship Id="rId66" Type="http://schemas.openxmlformats.org/officeDocument/2006/relationships/customXml" Target="../ink/ink10.xml"/><Relationship Id="rId61" Type="http://schemas.openxmlformats.org/officeDocument/2006/relationships/customXml" Target="../ink/ink6.xml"/><Relationship Id="rId60" Type="http://schemas.openxmlformats.org/officeDocument/2006/relationships/image" Target="../media/image311.png"/><Relationship Id="rId65" Type="http://schemas.openxmlformats.org/officeDocument/2006/relationships/customXml" Target="../ink/ink9.xml"/><Relationship Id="rId64" Type="http://schemas.openxmlformats.org/officeDocument/2006/relationships/customXml" Target="../ink/ink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ustomXml" Target="../ink/ink11.xml"/><Relationship Id="rId1" Type="http://schemas.openxmlformats.org/officeDocument/2006/relationships/image" Target="../media/image1.png"/><Relationship Id="rId61" Type="http://schemas.openxmlformats.org/officeDocument/2006/relationships/customXml" Target="../ink/ink12.xml"/><Relationship Id="rId60" Type="http://schemas.openxmlformats.org/officeDocument/2006/relationships/image" Target="../media/image3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2" name="image1.png">
          <a:extLst>
            <a:ext uri="{FF2B5EF4-FFF2-40B4-BE49-F238E27FC236}">
              <a16:creationId xmlns:a16="http://schemas.microsoft.com/office/drawing/2014/main" id="{E5F09F51-9477-CF43-8CB6-832112DDF4EB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6460" y="158523"/>
          <a:ext cx="6886348" cy="129267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23" name="image1.png">
          <a:extLst>
            <a:ext uri="{FF2B5EF4-FFF2-40B4-BE49-F238E27FC236}">
              <a16:creationId xmlns:a16="http://schemas.microsoft.com/office/drawing/2014/main" id="{753360EE-A0A7-4A22-83D0-EA113BE77F99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3285" y="15344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25200</xdr:colOff>
      <xdr:row>64</xdr:row>
      <xdr:rowOff>12600</xdr:rowOff>
    </xdr:from>
    <xdr:to>
      <xdr:col>16</xdr:col>
      <xdr:colOff>25200</xdr:colOff>
      <xdr:row>64</xdr:row>
      <xdr:rowOff>21215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D3891CD-4092-4EE8-A8FD-1EE33DC9E9D4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1066600</xdr:colOff>
      <xdr:row>79</xdr:row>
      <xdr:rowOff>0</xdr:rowOff>
    </xdr:from>
    <xdr:to>
      <xdr:col>15</xdr:col>
      <xdr:colOff>1084105</xdr:colOff>
      <xdr:row>79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BDF578EA-5A24-4A04-85C9-24C49EC42B81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2" name="image1.png">
          <a:extLst>
            <a:ext uri="{FF2B5EF4-FFF2-40B4-BE49-F238E27FC236}">
              <a16:creationId xmlns:a16="http://schemas.microsoft.com/office/drawing/2014/main" id="{B044BEC3-EAEB-B246-BFD0-CA9D8308D85F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6460" y="15852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25200</xdr:colOff>
      <xdr:row>73</xdr:row>
      <xdr:rowOff>12600</xdr:rowOff>
    </xdr:from>
    <xdr:to>
      <xdr:col>16</xdr:col>
      <xdr:colOff>25200</xdr:colOff>
      <xdr:row>73</xdr:row>
      <xdr:rowOff>17405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18F653E8-ECA6-1542-882B-14D5E7E65C15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1066600</xdr:colOff>
      <xdr:row>91</xdr:row>
      <xdr:rowOff>0</xdr:rowOff>
    </xdr:from>
    <xdr:to>
      <xdr:col>15</xdr:col>
      <xdr:colOff>1084105</xdr:colOff>
      <xdr:row>91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FBC11A3-4C1D-D34A-8D5F-90FE63941CB3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7</xdr:col>
      <xdr:colOff>368519</xdr:colOff>
      <xdr:row>74</xdr:row>
      <xdr:rowOff>300910</xdr:rowOff>
    </xdr:from>
    <xdr:ext cx="8558854" cy="1577398"/>
    <xdr:pic>
      <xdr:nvPicPr>
        <xdr:cNvPr id="5" name="image1.png">
          <a:extLst>
            <a:ext uri="{FF2B5EF4-FFF2-40B4-BE49-F238E27FC236}">
              <a16:creationId xmlns:a16="http://schemas.microsoft.com/office/drawing/2014/main" id="{591468BD-E035-3947-A296-443D46B8FE6C}"/>
            </a:ext>
            <a:ext uri="{147F2762-F138-4A5C-976F-8EAC2B608ADB}">
              <a16:predDERef xmlns:a16="http://schemas.microsoft.com/office/drawing/2014/main" pred="{04C26230-788C-6C42-85A9-87018BAB245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0719019" y="24917743"/>
          <a:ext cx="8558854" cy="1577398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2" name="image1.png">
          <a:extLst>
            <a:ext uri="{FF2B5EF4-FFF2-40B4-BE49-F238E27FC236}">
              <a16:creationId xmlns:a16="http://schemas.microsoft.com/office/drawing/2014/main" id="{13EA5A9A-E7C8-44B7-8F11-F5A5529E1BB7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3285" y="15344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25200</xdr:colOff>
      <xdr:row>67</xdr:row>
      <xdr:rowOff>12600</xdr:rowOff>
    </xdr:from>
    <xdr:to>
      <xdr:col>3</xdr:col>
      <xdr:colOff>25200</xdr:colOff>
      <xdr:row>67</xdr:row>
      <xdr:rowOff>17405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1D5CF7C9-1EF8-4D6F-85C8-3E08C832C03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360</xdr:colOff>
      <xdr:row>75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4DE3591-DA28-4422-BC66-B4892C197041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5" name="image1.png">
          <a:extLst>
            <a:ext uri="{FF2B5EF4-FFF2-40B4-BE49-F238E27FC236}">
              <a16:creationId xmlns:a16="http://schemas.microsoft.com/office/drawing/2014/main" id="{DECF27C0-8C29-4FA1-82EF-41DEA322A639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3285" y="15344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25200</xdr:colOff>
      <xdr:row>61</xdr:row>
      <xdr:rowOff>12600</xdr:rowOff>
    </xdr:from>
    <xdr:to>
      <xdr:col>3</xdr:col>
      <xdr:colOff>25200</xdr:colOff>
      <xdr:row>61</xdr:row>
      <xdr:rowOff>21215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96F894D8-F285-406D-9118-EB5C5523DC5F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360</xdr:colOff>
      <xdr:row>67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F3D8416-56E3-4EE7-BBC0-5540CCBB5611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8" name="image1.png">
          <a:extLst>
            <a:ext uri="{FF2B5EF4-FFF2-40B4-BE49-F238E27FC236}">
              <a16:creationId xmlns:a16="http://schemas.microsoft.com/office/drawing/2014/main" id="{5AC4CD18-26EB-4814-86DF-466A943530C3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3285" y="15344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25200</xdr:colOff>
      <xdr:row>61</xdr:row>
      <xdr:rowOff>12600</xdr:rowOff>
    </xdr:from>
    <xdr:to>
      <xdr:col>3</xdr:col>
      <xdr:colOff>25200</xdr:colOff>
      <xdr:row>61</xdr:row>
      <xdr:rowOff>21215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74E674E4-2C7A-41ED-A257-33C971A0EEC6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360</xdr:colOff>
      <xdr:row>67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802F07BE-CC99-48B2-9EE0-7B450F28B285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</xdr:row>
      <xdr:rowOff>107723</xdr:rowOff>
    </xdr:from>
    <xdr:ext cx="6886348" cy="1292679"/>
    <xdr:pic>
      <xdr:nvPicPr>
        <xdr:cNvPr id="2" name="image1.png">
          <a:extLst>
            <a:ext uri="{FF2B5EF4-FFF2-40B4-BE49-F238E27FC236}">
              <a16:creationId xmlns:a16="http://schemas.microsoft.com/office/drawing/2014/main" id="{536C2FC8-CA59-4043-9FB7-5ED5AFEEF3F3}"/>
            </a:ext>
            <a:ext uri="{147F2762-F138-4A5C-976F-8EAC2B608ADB}">
              <a16:predDERef xmlns:a16="http://schemas.microsoft.com/office/drawing/2014/main" pred="{4083C8B7-68A3-9247-9EB7-6BD02CA028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/>
        <a:srcRect l="3079" t="14151" r="4546" b="17169"/>
        <a:stretch/>
      </xdr:blipFill>
      <xdr:spPr>
        <a:xfrm>
          <a:off x="163285" y="153443"/>
          <a:ext cx="6886348" cy="129267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13</xdr:col>
      <xdr:colOff>25200</xdr:colOff>
      <xdr:row>59</xdr:row>
      <xdr:rowOff>12600</xdr:rowOff>
    </xdr:from>
    <xdr:to>
      <xdr:col>13</xdr:col>
      <xdr:colOff>25200</xdr:colOff>
      <xdr:row>59</xdr:row>
      <xdr:rowOff>16770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64FF0CCC-38D7-4B09-9CC5-6E704627D45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14:cNvPr>
            <xdr14:cNvContentPartPr/>
          </xdr14:nvContentPartPr>
          <xdr14:nvPr macro=""/>
          <xdr14:xfrm>
            <a:off x="23571000" y="1852920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EDAAE0D6-B627-0949-85ED-006D649A55CE}"/>
                </a:ext>
                <a:ext uri="{147F2762-F138-4A5C-976F-8EAC2B608ADB}">
                  <a16:predDERef xmlns:a16="http://schemas.microsoft.com/office/drawing/2014/main" pred="{E3B4C16D-5252-2D4D-8701-FC2A570108C2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3535360" y="184932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1066600</xdr:colOff>
      <xdr:row>74</xdr:row>
      <xdr:rowOff>0</xdr:rowOff>
    </xdr:from>
    <xdr:to>
      <xdr:col>12</xdr:col>
      <xdr:colOff>1124110</xdr:colOff>
      <xdr:row>74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1D3597C-15A2-4EBE-BA30-17B5243DD0D3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14:cNvPr>
            <xdr14:cNvContentPartPr/>
          </xdr14:nvContentPartPr>
          <xdr14:nvPr macro=""/>
          <xdr14:xfrm>
            <a:off x="22656600" y="2387592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04C26230-788C-6C42-85A9-87018BAB2454}"/>
                </a:ext>
                <a:ext uri="{147F2762-F138-4A5C-976F-8EAC2B608ADB}">
                  <a16:predDERef xmlns:a16="http://schemas.microsoft.com/office/drawing/2014/main" pred="{EDAAE0D6-B627-0949-85ED-006D649A55CE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2620960" y="2383992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23:04.194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3T13:05:38.092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38:43.362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38:43.363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23:04.195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4T11:42:59.753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4T11:42:59.759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43:04.447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09T10:43:04.448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3T12:33:39.169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3T12:33:39.170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3T13:05:38.091"/>
    </inkml:context>
    <inkml:brush xml:id="br0">
      <inkml:brushProperty name="width" value="0.2" units="cm"/>
      <inkml:brushProperty name="height" value="0.2" units="cm"/>
      <inkml:brushProperty name="color" value="#FFFFFF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ois@wapsa.co.za" TargetMode="External"/><Relationship Id="rId2" Type="http://schemas.openxmlformats.org/officeDocument/2006/relationships/hyperlink" Target="https://cornerstarsa.co.za/" TargetMode="External"/><Relationship Id="rId1" Type="http://schemas.openxmlformats.org/officeDocument/2006/relationships/hyperlink" Target="mailto:sales@cornerstarsa.co.z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esterncape@cornerstarsa.co.za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cornerstarsa.co.za/" TargetMode="External"/><Relationship Id="rId7" Type="http://schemas.openxmlformats.org/officeDocument/2006/relationships/hyperlink" Target="mailto:westerncape@cornerstarsa.co.za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ales@cornerstarsa.co.za" TargetMode="External"/><Relationship Id="rId1" Type="http://schemas.openxmlformats.org/officeDocument/2006/relationships/hyperlink" Target="mailto:cath.24@icloud.com" TargetMode="External"/><Relationship Id="rId6" Type="http://schemas.openxmlformats.org/officeDocument/2006/relationships/hyperlink" Target="mailto:bridget@cornerstarsa.co.za" TargetMode="External"/><Relationship Id="rId11" Type="http://schemas.openxmlformats.org/officeDocument/2006/relationships/hyperlink" Target="mailto:francois@wapsa.co.za" TargetMode="External"/><Relationship Id="rId5" Type="http://schemas.openxmlformats.org/officeDocument/2006/relationships/hyperlink" Target="mailto:westerncape@cornerstarsa.co.za" TargetMode="External"/><Relationship Id="rId10" Type="http://schemas.openxmlformats.org/officeDocument/2006/relationships/hyperlink" Target="mailto:bridget@cornerstarsa.co.za" TargetMode="External"/><Relationship Id="rId4" Type="http://schemas.openxmlformats.org/officeDocument/2006/relationships/hyperlink" Target="mailto:bridget@cornerstarsa.co.za" TargetMode="External"/><Relationship Id="rId9" Type="http://schemas.openxmlformats.org/officeDocument/2006/relationships/hyperlink" Target="mailto:bridget@cornerstarsa.co.z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ornerstarsa.co.za/" TargetMode="External"/><Relationship Id="rId1" Type="http://schemas.openxmlformats.org/officeDocument/2006/relationships/hyperlink" Target="mailto:cath.24@icloud.com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ornerstarsa.co.za/" TargetMode="External"/><Relationship Id="rId2" Type="http://schemas.openxmlformats.org/officeDocument/2006/relationships/hyperlink" Target="mailto:sales@cornerstarsa.co.za" TargetMode="External"/><Relationship Id="rId1" Type="http://schemas.openxmlformats.org/officeDocument/2006/relationships/hyperlink" Target="mailto:cath.24@icloud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4780-E656-A847-8A03-32D789FD7FEF}">
  <sheetPr>
    <pageSetUpPr fitToPage="1"/>
  </sheetPr>
  <dimension ref="A1:Y162"/>
  <sheetViews>
    <sheetView tabSelected="1" view="pageBreakPreview" zoomScale="60" zoomScaleNormal="37" workbookViewId="0">
      <selection activeCell="E139" sqref="E139"/>
    </sheetView>
  </sheetViews>
  <sheetFormatPr baseColWidth="10" defaultColWidth="14.33203125" defaultRowHeight="15" customHeight="1" x14ac:dyDescent="0.15"/>
  <cols>
    <col min="1" max="1" width="1.5" style="20" customWidth="1"/>
    <col min="2" max="2" width="7" style="20" customWidth="1"/>
    <col min="3" max="3" width="28.1640625" style="20" customWidth="1"/>
    <col min="4" max="4" width="30.83203125" style="20" customWidth="1"/>
    <col min="5" max="5" width="35" style="13" customWidth="1"/>
    <col min="6" max="6" width="12.6640625" style="13" customWidth="1"/>
    <col min="7" max="7" width="25.5" style="20" bestFit="1" customWidth="1"/>
    <col min="8" max="8" width="25.1640625" style="20" customWidth="1"/>
    <col min="9" max="9" width="95.5" style="20" customWidth="1"/>
    <col min="10" max="10" width="43.83203125" style="20" bestFit="1" customWidth="1"/>
    <col min="11" max="11" width="10.33203125" style="20" customWidth="1"/>
    <col min="12" max="12" width="10.6640625" style="20" customWidth="1"/>
    <col min="13" max="13" width="14.83203125" style="20" customWidth="1"/>
    <col min="14" max="14" width="21" style="20" bestFit="1" customWidth="1"/>
    <col min="15" max="15" width="20.33203125" style="20" customWidth="1"/>
    <col min="16" max="16" width="20.1640625" style="20" customWidth="1"/>
    <col min="17" max="17" width="2.1640625" style="20" customWidth="1"/>
    <col min="18" max="18" width="20" style="20" customWidth="1"/>
    <col min="19" max="19" width="20.1640625" style="20" customWidth="1"/>
    <col min="20" max="20" width="2.5" style="20" customWidth="1"/>
    <col min="21" max="25" width="8.83203125" style="20" customWidth="1"/>
    <col min="26" max="16384" width="14.33203125" style="20"/>
  </cols>
  <sheetData>
    <row r="1" spans="1:25" ht="4" customHeight="1" x14ac:dyDescent="0.15">
      <c r="B1" s="13"/>
      <c r="C1" s="13"/>
      <c r="D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5" ht="117" customHeight="1" x14ac:dyDescent="0.15">
      <c r="A2" s="13"/>
      <c r="B2" s="13"/>
      <c r="C2" s="13"/>
      <c r="D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2"/>
      <c r="R2" s="13"/>
      <c r="S2" s="91" t="s">
        <v>275</v>
      </c>
      <c r="T2" s="13"/>
    </row>
    <row r="3" spans="1:25" ht="16.5" customHeight="1" x14ac:dyDescent="0.15">
      <c r="A3" s="13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97"/>
      <c r="R3" s="55"/>
      <c r="S3" s="55"/>
      <c r="T3" s="13"/>
    </row>
    <row r="4" spans="1:25" ht="38" customHeight="1" x14ac:dyDescent="0.25">
      <c r="A4" s="23"/>
      <c r="B4" s="6"/>
      <c r="C4" s="35" t="s">
        <v>108</v>
      </c>
      <c r="D4" s="35"/>
      <c r="E4" s="28"/>
      <c r="F4" s="28"/>
      <c r="G4" s="309" t="s">
        <v>258</v>
      </c>
      <c r="H4" s="309"/>
      <c r="I4" s="310">
        <v>45323</v>
      </c>
      <c r="J4" s="11"/>
      <c r="K4" s="11"/>
      <c r="L4" s="11"/>
      <c r="M4" s="11"/>
      <c r="N4" s="11"/>
      <c r="O4" s="13"/>
      <c r="P4" s="13"/>
      <c r="Q4" s="8"/>
      <c r="R4" s="11"/>
      <c r="S4" s="33" t="s">
        <v>100</v>
      </c>
      <c r="T4" s="10"/>
      <c r="U4" s="23"/>
      <c r="V4" s="23"/>
      <c r="W4" s="23"/>
      <c r="X4" s="23"/>
      <c r="Y4" s="23"/>
    </row>
    <row r="5" spans="1:25" ht="30" customHeight="1" x14ac:dyDescent="0.35">
      <c r="A5" s="23"/>
      <c r="B5" s="6"/>
      <c r="C5" s="35" t="s">
        <v>104</v>
      </c>
      <c r="D5" s="36"/>
      <c r="E5" s="28"/>
      <c r="F5" s="28"/>
      <c r="G5" s="309"/>
      <c r="H5" s="309"/>
      <c r="I5" s="310"/>
      <c r="J5" s="6"/>
      <c r="K5" s="6"/>
      <c r="L5" s="6"/>
      <c r="M5" s="6"/>
      <c r="N5" s="6"/>
      <c r="O5" s="13"/>
      <c r="P5" s="13"/>
      <c r="Q5" s="8"/>
      <c r="R5" s="6"/>
      <c r="S5" s="33" t="s">
        <v>109</v>
      </c>
      <c r="T5" s="10"/>
      <c r="U5" s="23"/>
      <c r="V5" s="23"/>
      <c r="W5" s="23"/>
      <c r="X5" s="23"/>
      <c r="Y5" s="23"/>
    </row>
    <row r="6" spans="1:25" ht="30" customHeight="1" x14ac:dyDescent="0.35">
      <c r="A6" s="23"/>
      <c r="B6" s="6"/>
      <c r="C6" s="36" t="s">
        <v>105</v>
      </c>
      <c r="D6" s="37"/>
      <c r="E6" s="28"/>
      <c r="F6" s="28"/>
      <c r="G6" s="309" t="s">
        <v>257</v>
      </c>
      <c r="H6" s="309"/>
      <c r="I6" s="311"/>
      <c r="J6" s="12"/>
      <c r="K6" s="12"/>
      <c r="L6" s="12"/>
      <c r="M6" s="12"/>
      <c r="N6" s="12"/>
      <c r="O6" s="13"/>
      <c r="P6" s="13"/>
      <c r="Q6" s="8"/>
      <c r="R6" s="12"/>
      <c r="S6" s="33" t="s">
        <v>77</v>
      </c>
      <c r="T6" s="23"/>
      <c r="U6" s="23"/>
      <c r="V6" s="23"/>
      <c r="W6" s="23"/>
      <c r="X6" s="23"/>
      <c r="Y6" s="23"/>
    </row>
    <row r="7" spans="1:25" ht="30" customHeight="1" x14ac:dyDescent="0.35">
      <c r="A7" s="23"/>
      <c r="B7" s="6"/>
      <c r="C7" s="146" t="s">
        <v>106</v>
      </c>
      <c r="D7" s="37"/>
      <c r="E7" s="28"/>
      <c r="F7" s="28"/>
      <c r="G7" s="309"/>
      <c r="H7" s="309"/>
      <c r="I7" s="311"/>
      <c r="J7" s="12"/>
      <c r="K7" s="12"/>
      <c r="L7" s="12"/>
      <c r="M7" s="12"/>
      <c r="N7" s="12"/>
      <c r="O7" s="13"/>
      <c r="P7" s="13"/>
      <c r="Q7" s="8"/>
      <c r="R7" s="12"/>
      <c r="S7" s="34" t="s">
        <v>60</v>
      </c>
      <c r="T7" s="23"/>
      <c r="U7" s="23"/>
      <c r="V7" s="23"/>
      <c r="W7" s="23"/>
      <c r="X7" s="23"/>
      <c r="Y7" s="23"/>
    </row>
    <row r="8" spans="1:25" ht="30" customHeight="1" x14ac:dyDescent="0.35">
      <c r="A8" s="23"/>
      <c r="B8" s="6"/>
      <c r="C8" s="37" t="s">
        <v>107</v>
      </c>
      <c r="D8" s="38"/>
      <c r="E8" s="29"/>
      <c r="F8" s="29"/>
      <c r="G8" s="308" t="s">
        <v>274</v>
      </c>
      <c r="H8" s="308" t="s">
        <v>273</v>
      </c>
      <c r="I8" s="38"/>
      <c r="J8" s="30"/>
      <c r="K8" s="305" t="s">
        <v>24</v>
      </c>
      <c r="L8" s="305"/>
      <c r="M8" s="30"/>
      <c r="N8" s="30"/>
      <c r="O8" s="13"/>
      <c r="P8" s="13"/>
      <c r="Q8" s="9"/>
      <c r="R8" s="30"/>
      <c r="S8" s="34" t="s">
        <v>61</v>
      </c>
      <c r="T8" s="23"/>
      <c r="U8" s="23"/>
      <c r="V8" s="23"/>
      <c r="W8" s="23"/>
      <c r="X8" s="23"/>
      <c r="Y8" s="24"/>
    </row>
    <row r="9" spans="1:25" ht="36.75" customHeight="1" x14ac:dyDescent="0.25">
      <c r="A9" s="284"/>
      <c r="B9" s="58" t="s">
        <v>14</v>
      </c>
      <c r="C9" s="58" t="s">
        <v>91</v>
      </c>
      <c r="D9" s="58" t="s">
        <v>90</v>
      </c>
      <c r="E9" s="58" t="s">
        <v>89</v>
      </c>
      <c r="F9" s="58" t="s">
        <v>39</v>
      </c>
      <c r="G9" s="308"/>
      <c r="H9" s="308"/>
      <c r="I9" s="58" t="s">
        <v>43</v>
      </c>
      <c r="J9" s="58" t="s">
        <v>219</v>
      </c>
      <c r="K9" s="58" t="s">
        <v>22</v>
      </c>
      <c r="L9" s="58" t="s">
        <v>23</v>
      </c>
      <c r="M9" s="58" t="s">
        <v>254</v>
      </c>
      <c r="N9" s="58" t="s">
        <v>25</v>
      </c>
      <c r="O9" s="58" t="s">
        <v>44</v>
      </c>
      <c r="P9" s="58" t="s">
        <v>45</v>
      </c>
      <c r="Q9" s="25"/>
      <c r="R9" s="58" t="s">
        <v>92</v>
      </c>
      <c r="S9" s="290" t="s">
        <v>45</v>
      </c>
      <c r="T9" s="23"/>
      <c r="U9" s="23"/>
      <c r="V9" s="23"/>
      <c r="W9" s="23"/>
      <c r="X9" s="23"/>
      <c r="Y9" s="23"/>
    </row>
    <row r="10" spans="1:25" s="51" customFormat="1" ht="24.75" customHeight="1" x14ac:dyDescent="0.3">
      <c r="A10" s="285"/>
      <c r="B10" s="171">
        <v>1</v>
      </c>
      <c r="C10" s="169" t="s">
        <v>20</v>
      </c>
      <c r="D10" s="168" t="s">
        <v>276</v>
      </c>
      <c r="E10" s="171" t="s">
        <v>49</v>
      </c>
      <c r="F10" s="66">
        <v>1</v>
      </c>
      <c r="G10" s="61">
        <v>900</v>
      </c>
      <c r="H10" s="61">
        <v>2100</v>
      </c>
      <c r="I10" s="169" t="s">
        <v>58</v>
      </c>
      <c r="J10" s="63"/>
      <c r="K10" s="61" t="s">
        <v>277</v>
      </c>
      <c r="L10" s="61"/>
      <c r="M10" s="61" t="s">
        <v>278</v>
      </c>
      <c r="N10" s="63" t="s">
        <v>38</v>
      </c>
      <c r="O10" s="64">
        <v>100</v>
      </c>
      <c r="P10" s="174">
        <f>SUM(F10*O10)</f>
        <v>100</v>
      </c>
      <c r="Q10" s="168"/>
      <c r="R10" s="261">
        <v>0</v>
      </c>
      <c r="S10" s="291">
        <f t="shared" ref="S10:S49" si="0">SUM(P10*0.7)</f>
        <v>70</v>
      </c>
      <c r="T10" s="40"/>
      <c r="U10" s="45"/>
      <c r="V10" s="45"/>
      <c r="W10" s="45"/>
      <c r="X10" s="45"/>
      <c r="Y10" s="45"/>
    </row>
    <row r="11" spans="1:25" s="51" customFormat="1" ht="24.75" customHeight="1" x14ac:dyDescent="0.3">
      <c r="A11" s="285"/>
      <c r="B11" s="171">
        <v>2</v>
      </c>
      <c r="C11" s="169"/>
      <c r="D11" s="168"/>
      <c r="E11" s="171"/>
      <c r="F11" s="66"/>
      <c r="G11" s="61"/>
      <c r="H11" s="61"/>
      <c r="I11" s="169"/>
      <c r="J11" s="63"/>
      <c r="K11" s="61"/>
      <c r="L11" s="61"/>
      <c r="M11" s="61"/>
      <c r="N11" s="63"/>
      <c r="O11" s="64"/>
      <c r="P11" s="174">
        <f t="shared" ref="P11:P49" si="1">SUM(F11*O11)</f>
        <v>0</v>
      </c>
      <c r="Q11" s="168"/>
      <c r="R11" s="257"/>
      <c r="S11" s="291">
        <f t="shared" si="0"/>
        <v>0</v>
      </c>
      <c r="T11" s="40"/>
      <c r="U11" s="45"/>
      <c r="V11" s="45"/>
      <c r="W11" s="45"/>
      <c r="X11" s="45"/>
      <c r="Y11" s="45"/>
    </row>
    <row r="12" spans="1:25" s="51" customFormat="1" ht="24.75" customHeight="1" x14ac:dyDescent="0.3">
      <c r="A12" s="285"/>
      <c r="B12" s="171">
        <v>3</v>
      </c>
      <c r="C12" s="169"/>
      <c r="D12" s="168"/>
      <c r="E12" s="171"/>
      <c r="F12" s="66"/>
      <c r="G12" s="61"/>
      <c r="H12" s="61"/>
      <c r="I12" s="169"/>
      <c r="J12" s="63"/>
      <c r="K12" s="61"/>
      <c r="L12" s="61"/>
      <c r="M12" s="61"/>
      <c r="N12" s="63"/>
      <c r="O12" s="64"/>
      <c r="P12" s="174">
        <f t="shared" si="1"/>
        <v>0</v>
      </c>
      <c r="Q12" s="168"/>
      <c r="R12" s="258"/>
      <c r="S12" s="291">
        <f t="shared" si="0"/>
        <v>0</v>
      </c>
      <c r="T12" s="40"/>
      <c r="U12" s="45"/>
      <c r="V12" s="45"/>
      <c r="W12" s="45"/>
      <c r="X12" s="45"/>
      <c r="Y12" s="45"/>
    </row>
    <row r="13" spans="1:25" s="51" customFormat="1" ht="24.75" customHeight="1" x14ac:dyDescent="0.3">
      <c r="A13" s="285"/>
      <c r="B13" s="171">
        <v>4</v>
      </c>
      <c r="C13" s="169"/>
      <c r="D13" s="168"/>
      <c r="E13" s="171"/>
      <c r="F13" s="66"/>
      <c r="G13" s="61"/>
      <c r="H13" s="61"/>
      <c r="I13" s="169"/>
      <c r="J13" s="63"/>
      <c r="K13" s="61"/>
      <c r="L13" s="61"/>
      <c r="M13" s="61"/>
      <c r="N13" s="63"/>
      <c r="O13" s="64"/>
      <c r="P13" s="174">
        <f t="shared" si="1"/>
        <v>0</v>
      </c>
      <c r="Q13" s="168"/>
      <c r="R13" s="257"/>
      <c r="S13" s="291">
        <f t="shared" si="0"/>
        <v>0</v>
      </c>
      <c r="T13" s="40"/>
      <c r="U13" s="45"/>
      <c r="V13" s="45"/>
      <c r="W13" s="45"/>
      <c r="X13" s="45"/>
      <c r="Y13" s="45"/>
    </row>
    <row r="14" spans="1:25" s="51" customFormat="1" ht="24.75" customHeight="1" x14ac:dyDescent="0.3">
      <c r="A14" s="285"/>
      <c r="B14" s="171">
        <v>5</v>
      </c>
      <c r="C14" s="169"/>
      <c r="D14" s="168"/>
      <c r="E14" s="171"/>
      <c r="F14" s="66"/>
      <c r="G14" s="61"/>
      <c r="H14" s="61"/>
      <c r="I14" s="169"/>
      <c r="J14" s="63"/>
      <c r="K14" s="61"/>
      <c r="L14" s="61"/>
      <c r="M14" s="61"/>
      <c r="N14" s="63"/>
      <c r="O14" s="64"/>
      <c r="P14" s="174">
        <f t="shared" si="1"/>
        <v>0</v>
      </c>
      <c r="Q14" s="168"/>
      <c r="R14" s="171"/>
      <c r="S14" s="291">
        <f t="shared" si="0"/>
        <v>0</v>
      </c>
      <c r="T14" s="40"/>
      <c r="U14" s="45"/>
      <c r="V14" s="45"/>
      <c r="W14" s="45"/>
      <c r="X14" s="45"/>
      <c r="Y14" s="45"/>
    </row>
    <row r="15" spans="1:25" s="51" customFormat="1" ht="24.75" customHeight="1" x14ac:dyDescent="0.3">
      <c r="A15" s="285"/>
      <c r="B15" s="171">
        <v>6</v>
      </c>
      <c r="C15" s="169"/>
      <c r="D15" s="168"/>
      <c r="E15" s="171"/>
      <c r="F15" s="66"/>
      <c r="G15" s="61"/>
      <c r="H15" s="61"/>
      <c r="I15" s="169"/>
      <c r="J15" s="63"/>
      <c r="K15" s="61"/>
      <c r="L15" s="61"/>
      <c r="M15" s="61"/>
      <c r="N15" s="63"/>
      <c r="O15" s="64"/>
      <c r="P15" s="174">
        <f t="shared" si="1"/>
        <v>0</v>
      </c>
      <c r="Q15" s="168"/>
      <c r="R15" s="171"/>
      <c r="S15" s="291">
        <f t="shared" si="0"/>
        <v>0</v>
      </c>
      <c r="T15" s="40"/>
      <c r="U15" s="45"/>
      <c r="V15" s="45"/>
      <c r="W15" s="45"/>
      <c r="X15" s="45"/>
      <c r="Y15" s="45"/>
    </row>
    <row r="16" spans="1:25" s="51" customFormat="1" ht="24.75" customHeight="1" x14ac:dyDescent="0.3">
      <c r="A16" s="285"/>
      <c r="B16" s="171">
        <v>7</v>
      </c>
      <c r="C16" s="169"/>
      <c r="D16" s="170"/>
      <c r="E16" s="171"/>
      <c r="F16" s="165"/>
      <c r="G16" s="67"/>
      <c r="H16" s="67"/>
      <c r="I16" s="169"/>
      <c r="J16" s="63"/>
      <c r="K16" s="61"/>
      <c r="L16" s="61"/>
      <c r="M16" s="61"/>
      <c r="N16" s="63"/>
      <c r="O16" s="64"/>
      <c r="P16" s="174">
        <f t="shared" si="1"/>
        <v>0</v>
      </c>
      <c r="Q16" s="168"/>
      <c r="R16" s="171"/>
      <c r="S16" s="291">
        <f t="shared" si="0"/>
        <v>0</v>
      </c>
      <c r="T16" s="45"/>
      <c r="U16" s="45"/>
      <c r="V16" s="45"/>
      <c r="W16" s="45"/>
      <c r="X16" s="45"/>
      <c r="Y16" s="45"/>
    </row>
    <row r="17" spans="1:25" s="51" customFormat="1" ht="24.75" customHeight="1" x14ac:dyDescent="0.3">
      <c r="A17" s="285"/>
      <c r="B17" s="171">
        <v>8</v>
      </c>
      <c r="C17" s="169"/>
      <c r="D17" s="170"/>
      <c r="E17" s="171"/>
      <c r="F17" s="66"/>
      <c r="G17" s="61"/>
      <c r="H17" s="61"/>
      <c r="I17" s="169"/>
      <c r="J17" s="63"/>
      <c r="K17" s="61"/>
      <c r="L17" s="61"/>
      <c r="M17" s="61"/>
      <c r="N17" s="63"/>
      <c r="O17" s="64"/>
      <c r="P17" s="174">
        <f t="shared" si="1"/>
        <v>0</v>
      </c>
      <c r="Q17" s="168"/>
      <c r="R17" s="171"/>
      <c r="S17" s="291">
        <f t="shared" si="0"/>
        <v>0</v>
      </c>
      <c r="T17" s="45"/>
      <c r="U17" s="45"/>
      <c r="V17" s="45"/>
      <c r="W17" s="45"/>
      <c r="X17" s="45"/>
      <c r="Y17" s="45"/>
    </row>
    <row r="18" spans="1:25" s="51" customFormat="1" ht="24.75" customHeight="1" x14ac:dyDescent="0.3">
      <c r="A18" s="285"/>
      <c r="B18" s="171">
        <v>9</v>
      </c>
      <c r="C18" s="169"/>
      <c r="D18" s="170"/>
      <c r="E18" s="171"/>
      <c r="F18" s="66"/>
      <c r="G18" s="61"/>
      <c r="H18" s="61"/>
      <c r="I18" s="169"/>
      <c r="J18" s="63"/>
      <c r="K18" s="67"/>
      <c r="L18" s="67"/>
      <c r="M18" s="61"/>
      <c r="N18" s="63"/>
      <c r="O18" s="64"/>
      <c r="P18" s="174">
        <f t="shared" si="1"/>
        <v>0</v>
      </c>
      <c r="Q18" s="168"/>
      <c r="R18" s="171"/>
      <c r="S18" s="291">
        <f t="shared" si="0"/>
        <v>0</v>
      </c>
      <c r="T18" s="45"/>
      <c r="U18" s="45"/>
      <c r="V18" s="45"/>
      <c r="W18" s="45"/>
      <c r="X18" s="45"/>
      <c r="Y18" s="45"/>
    </row>
    <row r="19" spans="1:25" s="51" customFormat="1" ht="24.75" customHeight="1" x14ac:dyDescent="0.3">
      <c r="A19" s="285"/>
      <c r="B19" s="171">
        <v>10</v>
      </c>
      <c r="C19" s="169"/>
      <c r="D19" s="170"/>
      <c r="E19" s="171"/>
      <c r="F19" s="66"/>
      <c r="G19" s="61"/>
      <c r="H19" s="61"/>
      <c r="I19" s="169"/>
      <c r="J19" s="63"/>
      <c r="K19" s="67"/>
      <c r="L19" s="67"/>
      <c r="M19" s="61"/>
      <c r="N19" s="63"/>
      <c r="O19" s="64"/>
      <c r="P19" s="174">
        <f t="shared" si="1"/>
        <v>0</v>
      </c>
      <c r="Q19" s="168"/>
      <c r="R19" s="171"/>
      <c r="S19" s="291">
        <f t="shared" si="0"/>
        <v>0</v>
      </c>
      <c r="T19" s="45"/>
      <c r="U19" s="45"/>
      <c r="V19" s="45"/>
      <c r="W19" s="45"/>
      <c r="X19" s="45"/>
      <c r="Y19" s="45"/>
    </row>
    <row r="20" spans="1:25" s="51" customFormat="1" ht="24.75" customHeight="1" x14ac:dyDescent="0.3">
      <c r="A20" s="285"/>
      <c r="B20" s="171">
        <v>11</v>
      </c>
      <c r="C20" s="169"/>
      <c r="D20" s="170"/>
      <c r="E20" s="171"/>
      <c r="F20" s="165"/>
      <c r="G20" s="67"/>
      <c r="H20" s="67"/>
      <c r="I20" s="169"/>
      <c r="J20" s="63"/>
      <c r="K20" s="61"/>
      <c r="L20" s="61"/>
      <c r="M20" s="61"/>
      <c r="N20" s="63"/>
      <c r="O20" s="64"/>
      <c r="P20" s="174">
        <f t="shared" si="1"/>
        <v>0</v>
      </c>
      <c r="Q20" s="168"/>
      <c r="R20" s="171"/>
      <c r="S20" s="291">
        <f t="shared" si="0"/>
        <v>0</v>
      </c>
      <c r="T20" s="45"/>
      <c r="U20" s="45"/>
      <c r="V20" s="45"/>
      <c r="W20" s="45"/>
      <c r="X20" s="45"/>
      <c r="Y20" s="45"/>
    </row>
    <row r="21" spans="1:25" s="51" customFormat="1" ht="24.75" customHeight="1" x14ac:dyDescent="0.3">
      <c r="A21" s="285"/>
      <c r="B21" s="171">
        <v>12</v>
      </c>
      <c r="C21" s="169"/>
      <c r="D21" s="170"/>
      <c r="E21" s="171"/>
      <c r="F21" s="165"/>
      <c r="G21" s="67"/>
      <c r="H21" s="67"/>
      <c r="I21" s="169"/>
      <c r="J21" s="63"/>
      <c r="K21" s="61"/>
      <c r="L21" s="61"/>
      <c r="M21" s="61"/>
      <c r="N21" s="63"/>
      <c r="O21" s="64"/>
      <c r="P21" s="174">
        <f t="shared" si="1"/>
        <v>0</v>
      </c>
      <c r="Q21" s="168"/>
      <c r="R21" s="171"/>
      <c r="S21" s="291">
        <f t="shared" si="0"/>
        <v>0</v>
      </c>
      <c r="T21" s="45"/>
      <c r="U21" s="45"/>
      <c r="V21" s="45"/>
      <c r="W21" s="45"/>
      <c r="X21" s="45"/>
      <c r="Y21" s="45"/>
    </row>
    <row r="22" spans="1:25" s="51" customFormat="1" ht="24.75" customHeight="1" x14ac:dyDescent="0.3">
      <c r="A22" s="285"/>
      <c r="B22" s="171">
        <v>13</v>
      </c>
      <c r="C22" s="169"/>
      <c r="D22" s="170"/>
      <c r="E22" s="171"/>
      <c r="F22" s="165"/>
      <c r="G22" s="67"/>
      <c r="H22" s="67"/>
      <c r="I22" s="169"/>
      <c r="J22" s="63"/>
      <c r="K22" s="61"/>
      <c r="L22" s="61"/>
      <c r="M22" s="61"/>
      <c r="N22" s="63"/>
      <c r="O22" s="64"/>
      <c r="P22" s="174">
        <f t="shared" si="1"/>
        <v>0</v>
      </c>
      <c r="Q22" s="168"/>
      <c r="R22" s="171"/>
      <c r="S22" s="291">
        <f t="shared" si="0"/>
        <v>0</v>
      </c>
      <c r="T22" s="45"/>
      <c r="U22" s="45"/>
      <c r="V22" s="45"/>
      <c r="W22" s="45"/>
      <c r="X22" s="45"/>
      <c r="Y22" s="45"/>
    </row>
    <row r="23" spans="1:25" s="51" customFormat="1" ht="24.75" customHeight="1" x14ac:dyDescent="0.3">
      <c r="A23" s="285"/>
      <c r="B23" s="171">
        <v>14</v>
      </c>
      <c r="C23" s="169"/>
      <c r="D23" s="170"/>
      <c r="E23" s="171"/>
      <c r="F23" s="165"/>
      <c r="G23" s="67"/>
      <c r="H23" s="67"/>
      <c r="I23" s="169"/>
      <c r="J23" s="63"/>
      <c r="K23" s="67"/>
      <c r="L23" s="67"/>
      <c r="M23" s="61"/>
      <c r="N23" s="63"/>
      <c r="O23" s="64"/>
      <c r="P23" s="174">
        <f t="shared" si="1"/>
        <v>0</v>
      </c>
      <c r="Q23" s="168"/>
      <c r="R23" s="171"/>
      <c r="S23" s="291">
        <f t="shared" si="0"/>
        <v>0</v>
      </c>
      <c r="T23" s="45"/>
      <c r="U23" s="45"/>
      <c r="V23" s="45"/>
      <c r="W23" s="45"/>
      <c r="X23" s="45"/>
      <c r="Y23" s="45"/>
    </row>
    <row r="24" spans="1:25" s="51" customFormat="1" ht="24.75" customHeight="1" x14ac:dyDescent="0.3">
      <c r="A24" s="285"/>
      <c r="B24" s="171">
        <v>15</v>
      </c>
      <c r="C24" s="169"/>
      <c r="D24" s="170"/>
      <c r="E24" s="171"/>
      <c r="F24" s="165"/>
      <c r="G24" s="67"/>
      <c r="H24" s="67"/>
      <c r="I24" s="169"/>
      <c r="J24" s="63"/>
      <c r="K24" s="61"/>
      <c r="L24" s="61"/>
      <c r="M24" s="61"/>
      <c r="N24" s="63"/>
      <c r="O24" s="64"/>
      <c r="P24" s="174">
        <f t="shared" si="1"/>
        <v>0</v>
      </c>
      <c r="Q24" s="168"/>
      <c r="R24" s="171"/>
      <c r="S24" s="291">
        <f t="shared" si="0"/>
        <v>0</v>
      </c>
      <c r="T24" s="45"/>
      <c r="U24" s="45"/>
      <c r="V24" s="45"/>
      <c r="W24" s="45"/>
      <c r="X24" s="45"/>
      <c r="Y24" s="45"/>
    </row>
    <row r="25" spans="1:25" s="51" customFormat="1" ht="24.75" customHeight="1" x14ac:dyDescent="0.3">
      <c r="A25" s="285"/>
      <c r="B25" s="171">
        <v>16</v>
      </c>
      <c r="C25" s="169"/>
      <c r="D25" s="170"/>
      <c r="E25" s="171"/>
      <c r="F25" s="165"/>
      <c r="G25" s="67"/>
      <c r="H25" s="67"/>
      <c r="I25" s="169"/>
      <c r="J25" s="63"/>
      <c r="K25" s="61"/>
      <c r="L25" s="61"/>
      <c r="M25" s="61"/>
      <c r="N25" s="63"/>
      <c r="O25" s="64"/>
      <c r="P25" s="174">
        <f t="shared" si="1"/>
        <v>0</v>
      </c>
      <c r="Q25" s="168"/>
      <c r="R25" s="171"/>
      <c r="S25" s="291">
        <f t="shared" si="0"/>
        <v>0</v>
      </c>
      <c r="T25" s="45"/>
      <c r="U25" s="45"/>
      <c r="V25" s="45"/>
      <c r="W25" s="45"/>
      <c r="X25" s="45"/>
      <c r="Y25" s="45"/>
    </row>
    <row r="26" spans="1:25" s="51" customFormat="1" ht="24.75" customHeight="1" x14ac:dyDescent="0.3">
      <c r="A26" s="285"/>
      <c r="B26" s="171">
        <v>17</v>
      </c>
      <c r="C26" s="169"/>
      <c r="D26" s="170"/>
      <c r="E26" s="171"/>
      <c r="F26" s="165"/>
      <c r="G26" s="67"/>
      <c r="H26" s="67"/>
      <c r="I26" s="169"/>
      <c r="J26" s="63"/>
      <c r="K26" s="61"/>
      <c r="L26" s="61"/>
      <c r="M26" s="61"/>
      <c r="N26" s="63"/>
      <c r="O26" s="64"/>
      <c r="P26" s="174">
        <f t="shared" si="1"/>
        <v>0</v>
      </c>
      <c r="Q26" s="168"/>
      <c r="R26" s="171"/>
      <c r="S26" s="291">
        <f t="shared" si="0"/>
        <v>0</v>
      </c>
      <c r="T26" s="45"/>
      <c r="U26" s="45"/>
      <c r="V26" s="45"/>
      <c r="W26" s="45"/>
      <c r="X26" s="45"/>
      <c r="Y26" s="45"/>
    </row>
    <row r="27" spans="1:25" s="51" customFormat="1" ht="24.75" customHeight="1" x14ac:dyDescent="0.3">
      <c r="A27" s="285"/>
      <c r="B27" s="171">
        <v>18</v>
      </c>
      <c r="C27" s="169"/>
      <c r="D27" s="170"/>
      <c r="E27" s="171"/>
      <c r="F27" s="165"/>
      <c r="G27" s="67"/>
      <c r="H27" s="67"/>
      <c r="I27" s="169"/>
      <c r="J27" s="63"/>
      <c r="K27" s="67"/>
      <c r="L27" s="67"/>
      <c r="M27" s="61"/>
      <c r="N27" s="63"/>
      <c r="O27" s="64"/>
      <c r="P27" s="174">
        <f t="shared" si="1"/>
        <v>0</v>
      </c>
      <c r="Q27" s="168"/>
      <c r="R27" s="171"/>
      <c r="S27" s="291">
        <f t="shared" si="0"/>
        <v>0</v>
      </c>
      <c r="T27" s="45"/>
      <c r="U27" s="45"/>
      <c r="V27" s="45"/>
      <c r="W27" s="45"/>
      <c r="X27" s="45"/>
      <c r="Y27" s="45"/>
    </row>
    <row r="28" spans="1:25" s="51" customFormat="1" ht="24.75" customHeight="1" x14ac:dyDescent="0.3">
      <c r="A28" s="285"/>
      <c r="B28" s="171">
        <v>19</v>
      </c>
      <c r="C28" s="169"/>
      <c r="D28" s="170"/>
      <c r="E28" s="171"/>
      <c r="F28" s="165"/>
      <c r="G28" s="67"/>
      <c r="H28" s="67"/>
      <c r="I28" s="169"/>
      <c r="J28" s="63"/>
      <c r="K28" s="67"/>
      <c r="L28" s="67"/>
      <c r="M28" s="61"/>
      <c r="N28" s="63"/>
      <c r="O28" s="64"/>
      <c r="P28" s="174">
        <f t="shared" si="1"/>
        <v>0</v>
      </c>
      <c r="Q28" s="168"/>
      <c r="R28" s="171"/>
      <c r="S28" s="291">
        <f t="shared" si="0"/>
        <v>0</v>
      </c>
      <c r="T28" s="45"/>
      <c r="U28" s="45"/>
      <c r="V28" s="45"/>
      <c r="W28" s="45"/>
      <c r="X28" s="45"/>
      <c r="Y28" s="45"/>
    </row>
    <row r="29" spans="1:25" s="51" customFormat="1" ht="24.75" customHeight="1" x14ac:dyDescent="0.3">
      <c r="A29" s="285"/>
      <c r="B29" s="171">
        <v>20</v>
      </c>
      <c r="C29" s="169"/>
      <c r="D29" s="170"/>
      <c r="E29" s="171"/>
      <c r="F29" s="165"/>
      <c r="G29" s="67"/>
      <c r="H29" s="67"/>
      <c r="I29" s="169"/>
      <c r="J29" s="63"/>
      <c r="K29" s="67"/>
      <c r="L29" s="67"/>
      <c r="M29" s="61"/>
      <c r="N29" s="63"/>
      <c r="O29" s="64"/>
      <c r="P29" s="174">
        <f t="shared" si="1"/>
        <v>0</v>
      </c>
      <c r="Q29" s="168"/>
      <c r="R29" s="171"/>
      <c r="S29" s="291">
        <f t="shared" si="0"/>
        <v>0</v>
      </c>
      <c r="T29" s="45"/>
      <c r="U29" s="45"/>
      <c r="V29" s="45"/>
      <c r="W29" s="45"/>
      <c r="X29" s="45"/>
      <c r="Y29" s="45"/>
    </row>
    <row r="30" spans="1:25" s="51" customFormat="1" ht="24.75" customHeight="1" x14ac:dyDescent="0.3">
      <c r="A30" s="285"/>
      <c r="B30" s="171">
        <v>21</v>
      </c>
      <c r="C30" s="169"/>
      <c r="D30" s="170"/>
      <c r="E30" s="171"/>
      <c r="F30" s="165"/>
      <c r="G30" s="67"/>
      <c r="H30" s="67"/>
      <c r="I30" s="169"/>
      <c r="J30" s="63"/>
      <c r="K30" s="67"/>
      <c r="L30" s="67"/>
      <c r="M30" s="61"/>
      <c r="N30" s="63"/>
      <c r="O30" s="64"/>
      <c r="P30" s="174">
        <f t="shared" si="1"/>
        <v>0</v>
      </c>
      <c r="Q30" s="168"/>
      <c r="R30" s="171"/>
      <c r="S30" s="291">
        <f t="shared" si="0"/>
        <v>0</v>
      </c>
      <c r="T30" s="45"/>
      <c r="U30" s="45"/>
      <c r="V30" s="45"/>
      <c r="W30" s="45"/>
      <c r="X30" s="45"/>
      <c r="Y30" s="45"/>
    </row>
    <row r="31" spans="1:25" s="51" customFormat="1" ht="24.75" customHeight="1" x14ac:dyDescent="0.3">
      <c r="A31" s="285"/>
      <c r="B31" s="171">
        <v>22</v>
      </c>
      <c r="C31" s="169"/>
      <c r="D31" s="170"/>
      <c r="E31" s="171"/>
      <c r="F31" s="165"/>
      <c r="G31" s="67"/>
      <c r="H31" s="67"/>
      <c r="I31" s="169"/>
      <c r="J31" s="63"/>
      <c r="K31" s="67"/>
      <c r="L31" s="67"/>
      <c r="M31" s="61"/>
      <c r="N31" s="63"/>
      <c r="O31" s="64"/>
      <c r="P31" s="174">
        <f t="shared" si="1"/>
        <v>0</v>
      </c>
      <c r="Q31" s="168"/>
      <c r="R31" s="171"/>
      <c r="S31" s="291">
        <f t="shared" si="0"/>
        <v>0</v>
      </c>
      <c r="T31" s="45"/>
      <c r="U31" s="45"/>
      <c r="V31" s="45"/>
      <c r="W31" s="45"/>
      <c r="X31" s="45"/>
      <c r="Y31" s="45"/>
    </row>
    <row r="32" spans="1:25" s="51" customFormat="1" ht="24.75" customHeight="1" x14ac:dyDescent="0.3">
      <c r="A32" s="285"/>
      <c r="B32" s="171">
        <v>23</v>
      </c>
      <c r="C32" s="169"/>
      <c r="D32" s="170"/>
      <c r="E32" s="171"/>
      <c r="F32" s="165"/>
      <c r="G32" s="67"/>
      <c r="H32" s="67"/>
      <c r="I32" s="169"/>
      <c r="J32" s="63"/>
      <c r="K32" s="67"/>
      <c r="L32" s="67"/>
      <c r="M32" s="61"/>
      <c r="N32" s="63"/>
      <c r="O32" s="64"/>
      <c r="P32" s="174">
        <f t="shared" si="1"/>
        <v>0</v>
      </c>
      <c r="Q32" s="168"/>
      <c r="R32" s="171"/>
      <c r="S32" s="291">
        <f t="shared" si="0"/>
        <v>0</v>
      </c>
      <c r="T32" s="45"/>
      <c r="U32" s="45"/>
      <c r="V32" s="45"/>
      <c r="W32" s="45"/>
      <c r="X32" s="45"/>
      <c r="Y32" s="45"/>
    </row>
    <row r="33" spans="1:25" s="51" customFormat="1" ht="24.75" customHeight="1" x14ac:dyDescent="0.3">
      <c r="A33" s="285"/>
      <c r="B33" s="171">
        <v>24</v>
      </c>
      <c r="C33" s="169"/>
      <c r="D33" s="170"/>
      <c r="E33" s="171"/>
      <c r="F33" s="165"/>
      <c r="G33" s="67"/>
      <c r="H33" s="67"/>
      <c r="I33" s="169"/>
      <c r="J33" s="63"/>
      <c r="K33" s="67"/>
      <c r="L33" s="67"/>
      <c r="M33" s="61"/>
      <c r="N33" s="63"/>
      <c r="O33" s="64"/>
      <c r="P33" s="174">
        <f t="shared" si="1"/>
        <v>0</v>
      </c>
      <c r="Q33" s="168"/>
      <c r="R33" s="171"/>
      <c r="S33" s="291">
        <f t="shared" si="0"/>
        <v>0</v>
      </c>
      <c r="T33" s="45"/>
      <c r="U33" s="45"/>
      <c r="V33" s="45"/>
      <c r="W33" s="45"/>
      <c r="X33" s="45"/>
      <c r="Y33" s="45"/>
    </row>
    <row r="34" spans="1:25" s="51" customFormat="1" ht="24.75" customHeight="1" x14ac:dyDescent="0.3">
      <c r="A34" s="285"/>
      <c r="B34" s="171">
        <v>25</v>
      </c>
      <c r="C34" s="169"/>
      <c r="D34" s="170"/>
      <c r="E34" s="171"/>
      <c r="F34" s="165"/>
      <c r="G34" s="67"/>
      <c r="H34" s="67"/>
      <c r="I34" s="169"/>
      <c r="J34" s="63"/>
      <c r="K34" s="67"/>
      <c r="L34" s="67"/>
      <c r="M34" s="61"/>
      <c r="N34" s="63"/>
      <c r="O34" s="64"/>
      <c r="P34" s="174">
        <f t="shared" si="1"/>
        <v>0</v>
      </c>
      <c r="Q34" s="168"/>
      <c r="R34" s="171"/>
      <c r="S34" s="291">
        <f t="shared" si="0"/>
        <v>0</v>
      </c>
      <c r="T34" s="45"/>
      <c r="U34" s="45"/>
      <c r="V34" s="45"/>
      <c r="W34" s="45"/>
      <c r="X34" s="45"/>
      <c r="Y34" s="45"/>
    </row>
    <row r="35" spans="1:25" s="51" customFormat="1" ht="24.75" customHeight="1" x14ac:dyDescent="0.3">
      <c r="A35" s="285"/>
      <c r="B35" s="171">
        <v>26</v>
      </c>
      <c r="C35" s="169"/>
      <c r="D35" s="170"/>
      <c r="E35" s="171"/>
      <c r="F35" s="165"/>
      <c r="G35" s="67"/>
      <c r="H35" s="67"/>
      <c r="I35" s="169"/>
      <c r="J35" s="63"/>
      <c r="K35" s="67"/>
      <c r="L35" s="67"/>
      <c r="M35" s="61"/>
      <c r="N35" s="63"/>
      <c r="O35" s="64"/>
      <c r="P35" s="174">
        <f t="shared" si="1"/>
        <v>0</v>
      </c>
      <c r="Q35" s="168"/>
      <c r="R35" s="171"/>
      <c r="S35" s="291">
        <f t="shared" si="0"/>
        <v>0</v>
      </c>
      <c r="T35" s="45"/>
      <c r="U35" s="45"/>
      <c r="V35" s="45"/>
      <c r="W35" s="45"/>
      <c r="X35" s="45"/>
      <c r="Y35" s="45"/>
    </row>
    <row r="36" spans="1:25" s="51" customFormat="1" ht="24.75" customHeight="1" x14ac:dyDescent="0.3">
      <c r="A36" s="285"/>
      <c r="B36" s="171">
        <v>27</v>
      </c>
      <c r="C36" s="169"/>
      <c r="D36" s="170"/>
      <c r="E36" s="171"/>
      <c r="F36" s="165"/>
      <c r="G36" s="67"/>
      <c r="H36" s="67"/>
      <c r="I36" s="169"/>
      <c r="J36" s="63"/>
      <c r="K36" s="67"/>
      <c r="L36" s="67"/>
      <c r="M36" s="61"/>
      <c r="N36" s="63"/>
      <c r="O36" s="64"/>
      <c r="P36" s="174">
        <f t="shared" si="1"/>
        <v>0</v>
      </c>
      <c r="Q36" s="168"/>
      <c r="R36" s="171"/>
      <c r="S36" s="291">
        <f t="shared" si="0"/>
        <v>0</v>
      </c>
      <c r="T36" s="45"/>
      <c r="U36" s="45"/>
      <c r="V36" s="45"/>
      <c r="W36" s="45"/>
      <c r="X36" s="45"/>
      <c r="Y36" s="45"/>
    </row>
    <row r="37" spans="1:25" s="51" customFormat="1" ht="24.75" customHeight="1" x14ac:dyDescent="0.3">
      <c r="A37" s="285"/>
      <c r="B37" s="171">
        <v>28</v>
      </c>
      <c r="C37" s="169"/>
      <c r="D37" s="170"/>
      <c r="E37" s="171"/>
      <c r="F37" s="165"/>
      <c r="G37" s="67"/>
      <c r="H37" s="67"/>
      <c r="I37" s="169"/>
      <c r="J37" s="63"/>
      <c r="K37" s="67"/>
      <c r="L37" s="67"/>
      <c r="M37" s="61"/>
      <c r="N37" s="63"/>
      <c r="O37" s="64"/>
      <c r="P37" s="174">
        <f t="shared" si="1"/>
        <v>0</v>
      </c>
      <c r="Q37" s="168"/>
      <c r="R37" s="171"/>
      <c r="S37" s="291">
        <f t="shared" si="0"/>
        <v>0</v>
      </c>
      <c r="T37" s="45"/>
      <c r="U37" s="45"/>
      <c r="V37" s="45"/>
      <c r="W37" s="45"/>
      <c r="X37" s="45"/>
      <c r="Y37" s="45"/>
    </row>
    <row r="38" spans="1:25" s="51" customFormat="1" ht="24.75" customHeight="1" x14ac:dyDescent="0.3">
      <c r="A38" s="285"/>
      <c r="B38" s="171">
        <v>29</v>
      </c>
      <c r="C38" s="169"/>
      <c r="D38" s="170"/>
      <c r="E38" s="171"/>
      <c r="F38" s="165"/>
      <c r="G38" s="67"/>
      <c r="H38" s="67"/>
      <c r="I38" s="169"/>
      <c r="J38" s="63"/>
      <c r="K38" s="67"/>
      <c r="L38" s="67"/>
      <c r="M38" s="61"/>
      <c r="N38" s="63"/>
      <c r="O38" s="64"/>
      <c r="P38" s="174">
        <f t="shared" si="1"/>
        <v>0</v>
      </c>
      <c r="Q38" s="168"/>
      <c r="R38" s="171"/>
      <c r="S38" s="291">
        <f t="shared" si="0"/>
        <v>0</v>
      </c>
      <c r="T38" s="45"/>
      <c r="U38" s="45"/>
      <c r="V38" s="45"/>
      <c r="W38" s="45"/>
      <c r="X38" s="45"/>
      <c r="Y38" s="45"/>
    </row>
    <row r="39" spans="1:25" s="51" customFormat="1" ht="24.75" customHeight="1" x14ac:dyDescent="0.35">
      <c r="A39" s="285"/>
      <c r="B39" s="171">
        <v>30</v>
      </c>
      <c r="C39" s="169"/>
      <c r="D39" s="170"/>
      <c r="E39" s="171"/>
      <c r="F39" s="165"/>
      <c r="G39" s="67"/>
      <c r="H39" s="67"/>
      <c r="I39" s="256" t="s">
        <v>253</v>
      </c>
      <c r="J39" s="63"/>
      <c r="K39" s="67"/>
      <c r="L39" s="67"/>
      <c r="M39" s="61"/>
      <c r="N39" s="63"/>
      <c r="O39" s="64"/>
      <c r="P39" s="174">
        <f t="shared" si="1"/>
        <v>0</v>
      </c>
      <c r="Q39" s="168"/>
      <c r="R39" s="171"/>
      <c r="S39" s="291">
        <f t="shared" si="0"/>
        <v>0</v>
      </c>
      <c r="T39" s="45"/>
      <c r="U39" s="45"/>
      <c r="V39" s="45"/>
      <c r="W39" s="45"/>
      <c r="X39" s="45"/>
      <c r="Y39" s="45"/>
    </row>
    <row r="40" spans="1:25" s="51" customFormat="1" ht="24.75" customHeight="1" x14ac:dyDescent="0.3">
      <c r="A40" s="285"/>
      <c r="B40" s="171">
        <v>31</v>
      </c>
      <c r="C40" s="169"/>
      <c r="D40" s="170"/>
      <c r="E40" s="171"/>
      <c r="F40" s="165"/>
      <c r="G40" s="67"/>
      <c r="H40" s="67"/>
      <c r="I40" s="67"/>
      <c r="J40" s="63"/>
      <c r="K40" s="67"/>
      <c r="L40" s="67"/>
      <c r="M40" s="61"/>
      <c r="N40" s="63"/>
      <c r="O40" s="64"/>
      <c r="P40" s="174">
        <f t="shared" si="1"/>
        <v>0</v>
      </c>
      <c r="Q40" s="168"/>
      <c r="R40" s="171"/>
      <c r="S40" s="291">
        <f t="shared" si="0"/>
        <v>0</v>
      </c>
      <c r="T40" s="45"/>
      <c r="U40" s="45"/>
      <c r="V40" s="45"/>
      <c r="W40" s="45"/>
      <c r="X40" s="45"/>
      <c r="Y40" s="45"/>
    </row>
    <row r="41" spans="1:25" s="51" customFormat="1" ht="24.75" customHeight="1" x14ac:dyDescent="0.3">
      <c r="A41" s="285"/>
      <c r="B41" s="171">
        <v>32</v>
      </c>
      <c r="C41" s="169"/>
      <c r="D41" s="170"/>
      <c r="E41" s="171"/>
      <c r="F41" s="165"/>
      <c r="G41" s="67"/>
      <c r="H41" s="67"/>
      <c r="I41" s="67"/>
      <c r="J41" s="63"/>
      <c r="K41" s="67"/>
      <c r="L41" s="67"/>
      <c r="M41" s="61"/>
      <c r="N41" s="63"/>
      <c r="O41" s="64"/>
      <c r="P41" s="174">
        <f t="shared" si="1"/>
        <v>0</v>
      </c>
      <c r="Q41" s="168"/>
      <c r="R41" s="171"/>
      <c r="S41" s="291">
        <f t="shared" si="0"/>
        <v>0</v>
      </c>
      <c r="T41" s="45"/>
      <c r="U41" s="45"/>
      <c r="V41" s="45"/>
      <c r="W41" s="45"/>
      <c r="X41" s="45"/>
      <c r="Y41" s="45"/>
    </row>
    <row r="42" spans="1:25" s="51" customFormat="1" ht="24.75" customHeight="1" x14ac:dyDescent="0.3">
      <c r="A42" s="285"/>
      <c r="B42" s="171">
        <v>33</v>
      </c>
      <c r="C42" s="169"/>
      <c r="D42" s="170"/>
      <c r="E42" s="171"/>
      <c r="F42" s="165"/>
      <c r="G42" s="67"/>
      <c r="H42" s="67"/>
      <c r="I42" s="67"/>
      <c r="J42" s="63"/>
      <c r="K42" s="67"/>
      <c r="L42" s="67"/>
      <c r="M42" s="61"/>
      <c r="N42" s="63"/>
      <c r="O42" s="64"/>
      <c r="P42" s="174">
        <f t="shared" si="1"/>
        <v>0</v>
      </c>
      <c r="Q42" s="168"/>
      <c r="R42" s="171"/>
      <c r="S42" s="291">
        <f t="shared" si="0"/>
        <v>0</v>
      </c>
      <c r="T42" s="45"/>
      <c r="U42" s="45"/>
      <c r="V42" s="45"/>
      <c r="W42" s="45"/>
      <c r="X42" s="45"/>
      <c r="Y42" s="45"/>
    </row>
    <row r="43" spans="1:25" s="51" customFormat="1" ht="24.75" customHeight="1" x14ac:dyDescent="0.3">
      <c r="A43" s="285"/>
      <c r="B43" s="171">
        <v>34</v>
      </c>
      <c r="C43" s="169"/>
      <c r="D43" s="170"/>
      <c r="E43" s="171"/>
      <c r="F43" s="165"/>
      <c r="G43" s="67"/>
      <c r="H43" s="67"/>
      <c r="I43" s="67"/>
      <c r="J43" s="63"/>
      <c r="K43" s="67"/>
      <c r="L43" s="67"/>
      <c r="M43" s="61"/>
      <c r="N43" s="63"/>
      <c r="O43" s="64"/>
      <c r="P43" s="174">
        <f t="shared" si="1"/>
        <v>0</v>
      </c>
      <c r="Q43" s="168"/>
      <c r="R43" s="171"/>
      <c r="S43" s="291">
        <f t="shared" si="0"/>
        <v>0</v>
      </c>
      <c r="T43" s="45"/>
      <c r="U43" s="45"/>
      <c r="V43" s="45"/>
      <c r="W43" s="45"/>
      <c r="X43" s="45"/>
      <c r="Y43" s="45"/>
    </row>
    <row r="44" spans="1:25" s="51" customFormat="1" ht="24.75" customHeight="1" x14ac:dyDescent="0.3">
      <c r="A44" s="285"/>
      <c r="B44" s="171">
        <v>35</v>
      </c>
      <c r="C44" s="169"/>
      <c r="D44" s="170"/>
      <c r="E44" s="171"/>
      <c r="F44" s="165"/>
      <c r="G44" s="67"/>
      <c r="H44" s="67"/>
      <c r="I44" s="67"/>
      <c r="J44" s="63"/>
      <c r="K44" s="67"/>
      <c r="L44" s="67"/>
      <c r="M44" s="61"/>
      <c r="N44" s="63"/>
      <c r="O44" s="64"/>
      <c r="P44" s="174">
        <f t="shared" si="1"/>
        <v>0</v>
      </c>
      <c r="Q44" s="168"/>
      <c r="R44" s="171"/>
      <c r="S44" s="291">
        <f t="shared" si="0"/>
        <v>0</v>
      </c>
      <c r="T44" s="45"/>
      <c r="U44" s="45"/>
      <c r="V44" s="45"/>
      <c r="W44" s="45"/>
      <c r="X44" s="45"/>
      <c r="Y44" s="45"/>
    </row>
    <row r="45" spans="1:25" s="51" customFormat="1" ht="24.75" customHeight="1" x14ac:dyDescent="0.3">
      <c r="A45" s="285"/>
      <c r="B45" s="171">
        <v>36</v>
      </c>
      <c r="C45" s="169"/>
      <c r="D45" s="170"/>
      <c r="E45" s="171"/>
      <c r="F45" s="165"/>
      <c r="G45" s="67"/>
      <c r="H45" s="67"/>
      <c r="I45" s="67"/>
      <c r="J45" s="63"/>
      <c r="K45" s="67"/>
      <c r="L45" s="67"/>
      <c r="M45" s="61"/>
      <c r="N45" s="63"/>
      <c r="O45" s="64"/>
      <c r="P45" s="174">
        <f t="shared" si="1"/>
        <v>0</v>
      </c>
      <c r="Q45" s="168"/>
      <c r="R45" s="171"/>
      <c r="S45" s="291">
        <f t="shared" si="0"/>
        <v>0</v>
      </c>
      <c r="T45" s="45"/>
      <c r="U45" s="45"/>
      <c r="V45" s="45"/>
      <c r="W45" s="45"/>
      <c r="X45" s="45"/>
      <c r="Y45" s="45"/>
    </row>
    <row r="46" spans="1:25" s="51" customFormat="1" ht="24.75" customHeight="1" x14ac:dyDescent="0.3">
      <c r="A46" s="285"/>
      <c r="B46" s="171">
        <v>37</v>
      </c>
      <c r="C46" s="169"/>
      <c r="D46" s="170"/>
      <c r="E46" s="171"/>
      <c r="F46" s="165"/>
      <c r="G46" s="67"/>
      <c r="H46" s="67"/>
      <c r="I46" s="67"/>
      <c r="J46" s="63"/>
      <c r="K46" s="260"/>
      <c r="L46" s="260"/>
      <c r="M46" s="61"/>
      <c r="N46" s="63"/>
      <c r="O46" s="64"/>
      <c r="P46" s="174">
        <f t="shared" si="1"/>
        <v>0</v>
      </c>
      <c r="Q46" s="168"/>
      <c r="R46" s="171"/>
      <c r="S46" s="291">
        <f t="shared" si="0"/>
        <v>0</v>
      </c>
      <c r="T46" s="45"/>
      <c r="U46" s="45"/>
      <c r="V46" s="45"/>
      <c r="W46" s="45"/>
      <c r="X46" s="45"/>
      <c r="Y46" s="45"/>
    </row>
    <row r="47" spans="1:25" s="51" customFormat="1" ht="24.75" customHeight="1" x14ac:dyDescent="0.3">
      <c r="A47" s="285"/>
      <c r="B47" s="171">
        <v>38</v>
      </c>
      <c r="C47" s="169"/>
      <c r="D47" s="170"/>
      <c r="E47" s="171"/>
      <c r="F47" s="165"/>
      <c r="G47" s="67"/>
      <c r="H47" s="67"/>
      <c r="I47" s="67"/>
      <c r="J47" s="63"/>
      <c r="K47" s="67"/>
      <c r="L47" s="67"/>
      <c r="M47" s="63"/>
      <c r="N47" s="63"/>
      <c r="O47" s="172"/>
      <c r="P47" s="174">
        <f t="shared" si="1"/>
        <v>0</v>
      </c>
      <c r="Q47" s="168"/>
      <c r="R47" s="171"/>
      <c r="S47" s="291">
        <f t="shared" si="0"/>
        <v>0</v>
      </c>
      <c r="T47" s="45"/>
      <c r="U47" s="45"/>
      <c r="V47" s="45"/>
      <c r="W47" s="45"/>
      <c r="X47" s="45"/>
      <c r="Y47" s="45"/>
    </row>
    <row r="48" spans="1:25" s="51" customFormat="1" ht="24.75" customHeight="1" x14ac:dyDescent="0.3">
      <c r="A48" s="285"/>
      <c r="B48" s="171">
        <v>39</v>
      </c>
      <c r="C48" s="169"/>
      <c r="D48" s="170"/>
      <c r="E48" s="171"/>
      <c r="F48" s="165"/>
      <c r="G48" s="67"/>
      <c r="H48" s="67"/>
      <c r="I48" s="67"/>
      <c r="J48" s="63"/>
      <c r="K48" s="67"/>
      <c r="L48" s="67"/>
      <c r="M48" s="63"/>
      <c r="N48" s="63"/>
      <c r="O48" s="172"/>
      <c r="P48" s="174">
        <f t="shared" si="1"/>
        <v>0</v>
      </c>
      <c r="Q48" s="168"/>
      <c r="R48" s="171"/>
      <c r="S48" s="291">
        <f t="shared" si="0"/>
        <v>0</v>
      </c>
      <c r="T48" s="45"/>
      <c r="U48" s="45"/>
      <c r="V48" s="45"/>
      <c r="W48" s="45"/>
      <c r="X48" s="45"/>
      <c r="Y48" s="45"/>
    </row>
    <row r="49" spans="1:25" s="51" customFormat="1" ht="24.75" customHeight="1" x14ac:dyDescent="0.3">
      <c r="A49" s="285"/>
      <c r="B49" s="171">
        <v>40</v>
      </c>
      <c r="C49" s="169"/>
      <c r="D49" s="304"/>
      <c r="E49" s="171"/>
      <c r="F49" s="165"/>
      <c r="G49" s="67"/>
      <c r="H49" s="67"/>
      <c r="I49" s="67"/>
      <c r="J49" s="286"/>
      <c r="K49" s="67"/>
      <c r="L49" s="67"/>
      <c r="M49" s="63"/>
      <c r="N49" s="63"/>
      <c r="O49" s="172"/>
      <c r="P49" s="174">
        <f t="shared" si="1"/>
        <v>0</v>
      </c>
      <c r="Q49" s="168"/>
      <c r="R49" s="171"/>
      <c r="S49" s="291">
        <f t="shared" si="0"/>
        <v>0</v>
      </c>
      <c r="T49" s="45"/>
      <c r="U49" s="45"/>
      <c r="V49" s="45"/>
      <c r="W49" s="45"/>
      <c r="X49" s="45"/>
      <c r="Y49" s="45"/>
    </row>
    <row r="50" spans="1:25" ht="30" customHeight="1" x14ac:dyDescent="0.25">
      <c r="A50" s="23"/>
      <c r="B50" s="287"/>
      <c r="C50" s="288"/>
      <c r="D50" s="289"/>
      <c r="E50" s="288"/>
      <c r="F50" s="287"/>
      <c r="G50" s="288"/>
      <c r="H50" s="288"/>
      <c r="I50" s="15"/>
      <c r="J50" s="288"/>
      <c r="K50" s="288"/>
      <c r="L50" s="288"/>
      <c r="M50" s="15"/>
      <c r="N50" s="306" t="s">
        <v>68</v>
      </c>
      <c r="O50" s="307"/>
      <c r="P50" s="72">
        <f>SUM(P10:P49)</f>
        <v>100</v>
      </c>
      <c r="Q50" s="26"/>
      <c r="R50" s="294" t="s">
        <v>68</v>
      </c>
      <c r="S50" s="295">
        <f>SUM(S10:S49)</f>
        <v>70</v>
      </c>
      <c r="T50" s="23"/>
      <c r="U50" s="23"/>
      <c r="V50" s="23"/>
      <c r="W50" s="23"/>
      <c r="X50" s="23"/>
      <c r="Y50" s="23"/>
    </row>
    <row r="51" spans="1:25" ht="30" customHeight="1" x14ac:dyDescent="0.25">
      <c r="A51" s="23"/>
      <c r="B51" s="10"/>
      <c r="C51" s="10"/>
      <c r="D51" s="6"/>
      <c r="E51" s="10"/>
      <c r="F51" s="10"/>
      <c r="G51" s="10"/>
      <c r="H51" s="10"/>
      <c r="I51" s="6"/>
      <c r="J51" s="17"/>
      <c r="K51" s="17"/>
      <c r="L51" s="18"/>
      <c r="M51" s="6"/>
      <c r="N51" s="312" t="s">
        <v>69</v>
      </c>
      <c r="O51" s="313"/>
      <c r="P51" s="73">
        <f>SUM(P50*15%)</f>
        <v>15</v>
      </c>
      <c r="Q51" s="26"/>
      <c r="R51" s="92" t="s">
        <v>69</v>
      </c>
      <c r="S51" s="292">
        <f>SUM(S50*15%)</f>
        <v>10.5</v>
      </c>
      <c r="T51" s="23"/>
      <c r="U51" s="23"/>
      <c r="V51" s="23"/>
      <c r="W51" s="23"/>
      <c r="X51" s="23"/>
      <c r="Y51" s="23"/>
    </row>
    <row r="52" spans="1:25" ht="30" customHeight="1" x14ac:dyDescent="0.25">
      <c r="A52" s="23"/>
      <c r="B52" s="10"/>
      <c r="C52" s="10"/>
      <c r="D52" s="6"/>
      <c r="E52" s="10"/>
      <c r="F52" s="10"/>
      <c r="G52" s="10"/>
      <c r="H52" s="10"/>
      <c r="I52" s="6"/>
      <c r="J52" s="16"/>
      <c r="K52" s="16"/>
      <c r="L52" s="19"/>
      <c r="M52" s="6"/>
      <c r="N52" s="314" t="s">
        <v>45</v>
      </c>
      <c r="O52" s="315"/>
      <c r="P52" s="73">
        <f>SUM(P50:P51)</f>
        <v>115</v>
      </c>
      <c r="Q52" s="26"/>
      <c r="R52" s="93" t="s">
        <v>45</v>
      </c>
      <c r="S52" s="293">
        <f>SUM(S50:S51)</f>
        <v>80.5</v>
      </c>
      <c r="T52" s="23"/>
      <c r="U52" s="23"/>
      <c r="V52" s="23"/>
      <c r="W52" s="23"/>
      <c r="X52" s="23"/>
      <c r="Y52" s="23"/>
    </row>
    <row r="53" spans="1:25" s="51" customFormat="1" ht="34" x14ac:dyDescent="0.3">
      <c r="A53" s="45"/>
      <c r="B53" s="46"/>
      <c r="C53" s="47" t="s">
        <v>4</v>
      </c>
      <c r="D53" s="48"/>
      <c r="E53" s="49"/>
      <c r="F53" s="49"/>
      <c r="G53" s="49"/>
      <c r="H53" s="46"/>
      <c r="I53" s="47" t="s">
        <v>26</v>
      </c>
      <c r="J53" s="49"/>
      <c r="K53" s="49"/>
      <c r="L53" s="46"/>
      <c r="M53" s="46"/>
      <c r="N53" s="316" t="s">
        <v>111</v>
      </c>
      <c r="O53" s="316"/>
      <c r="P53" s="316"/>
      <c r="Q53" s="316"/>
      <c r="R53" s="316"/>
      <c r="S53" s="99">
        <f>SUM(S52*70%)</f>
        <v>56.349999999999994</v>
      </c>
      <c r="T53" s="45"/>
      <c r="U53" s="45"/>
      <c r="V53" s="45"/>
      <c r="W53" s="45"/>
      <c r="X53" s="45"/>
      <c r="Y53" s="45"/>
    </row>
    <row r="54" spans="1:25" s="51" customFormat="1" ht="47" customHeight="1" x14ac:dyDescent="0.4">
      <c r="A54" s="45"/>
      <c r="B54" s="46"/>
      <c r="C54" s="46"/>
      <c r="D54" s="40"/>
      <c r="E54" s="46"/>
      <c r="F54" s="46"/>
      <c r="G54" s="46"/>
      <c r="H54" s="46"/>
      <c r="I54" s="40"/>
      <c r="J54" s="52"/>
      <c r="K54" s="52"/>
      <c r="L54" s="53"/>
      <c r="M54" s="46"/>
      <c r="N54" s="316" t="s">
        <v>112</v>
      </c>
      <c r="O54" s="316"/>
      <c r="P54" s="316"/>
      <c r="Q54" s="316"/>
      <c r="R54" s="316"/>
      <c r="S54" s="157">
        <f>SUM(S52*30%)</f>
        <v>24.15</v>
      </c>
      <c r="T54" s="45"/>
      <c r="U54" s="45"/>
      <c r="V54" s="45"/>
      <c r="W54" s="45"/>
      <c r="X54" s="45"/>
      <c r="Y54" s="45"/>
    </row>
    <row r="55" spans="1:25" s="51" customFormat="1" ht="29.5" customHeight="1" x14ac:dyDescent="0.3">
      <c r="A55" s="45"/>
      <c r="B55" s="52"/>
      <c r="C55" s="42" t="s">
        <v>101</v>
      </c>
      <c r="D55" s="40"/>
      <c r="E55" s="40"/>
      <c r="F55" s="40"/>
      <c r="G55" s="40"/>
      <c r="H55" s="40"/>
      <c r="I55" s="40"/>
      <c r="J55" s="52"/>
      <c r="K55" s="52"/>
      <c r="L55" s="53"/>
      <c r="M55" s="40"/>
      <c r="N55" s="40"/>
      <c r="O55" s="40"/>
      <c r="P55" s="40"/>
      <c r="Q55" s="46"/>
      <c r="R55" s="45"/>
      <c r="S55" s="45"/>
      <c r="T55" s="45"/>
      <c r="U55" s="45"/>
      <c r="V55" s="45"/>
      <c r="W55" s="45"/>
      <c r="X55" s="45"/>
      <c r="Y55" s="45"/>
    </row>
    <row r="56" spans="1:25" s="51" customFormat="1" ht="27" x14ac:dyDescent="0.3">
      <c r="A56" s="45"/>
      <c r="B56" s="42"/>
      <c r="C56" s="42"/>
      <c r="D56" s="50"/>
      <c r="E56" s="50"/>
      <c r="F56" s="42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45"/>
      <c r="S56" s="45"/>
      <c r="T56" s="45"/>
      <c r="U56" s="45"/>
      <c r="V56" s="45"/>
      <c r="W56" s="45"/>
      <c r="X56" s="45"/>
      <c r="Y56" s="45"/>
    </row>
    <row r="57" spans="1:25" ht="19" x14ac:dyDescent="0.15"/>
    <row r="58" spans="1:25" ht="15" customHeight="1" x14ac:dyDescent="0.15"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</row>
    <row r="59" spans="1:25" ht="15" customHeight="1" x14ac:dyDescent="0.15">
      <c r="B59" s="296"/>
      <c r="C59" s="317" t="s">
        <v>272</v>
      </c>
      <c r="D59" s="317"/>
      <c r="E59" s="31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8"/>
    </row>
    <row r="60" spans="1:25" ht="15" customHeight="1" x14ac:dyDescent="0.15">
      <c r="B60" s="299"/>
      <c r="C60" s="318"/>
      <c r="D60" s="318"/>
      <c r="E60" s="31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00"/>
    </row>
    <row r="61" spans="1:25" ht="15" customHeight="1" x14ac:dyDescent="0.15">
      <c r="B61" s="299"/>
      <c r="C61" s="318"/>
      <c r="D61" s="318"/>
      <c r="E61" s="31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00"/>
    </row>
    <row r="62" spans="1:25" ht="15" customHeight="1" x14ac:dyDescent="0.15">
      <c r="B62" s="299"/>
      <c r="C62" s="318"/>
      <c r="D62" s="318"/>
      <c r="E62" s="31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00"/>
    </row>
    <row r="63" spans="1:25" ht="15" customHeight="1" x14ac:dyDescent="0.15">
      <c r="B63" s="299"/>
      <c r="C63" s="13"/>
      <c r="D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00"/>
    </row>
    <row r="64" spans="1:25" ht="15" customHeight="1" x14ac:dyDescent="0.15">
      <c r="B64" s="299"/>
      <c r="C64" s="13"/>
      <c r="D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00"/>
    </row>
    <row r="65" spans="2:19" ht="15" customHeight="1" x14ac:dyDescent="0.15">
      <c r="B65" s="299"/>
      <c r="C65" s="13"/>
      <c r="D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300"/>
    </row>
    <row r="66" spans="2:19" ht="15" customHeight="1" x14ac:dyDescent="0.15">
      <c r="B66" s="299"/>
      <c r="C66" s="13"/>
      <c r="D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00"/>
    </row>
    <row r="67" spans="2:19" ht="15" customHeight="1" x14ac:dyDescent="0.15">
      <c r="B67" s="299"/>
      <c r="C67" s="13"/>
      <c r="D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00"/>
    </row>
    <row r="68" spans="2:19" ht="15" customHeight="1" x14ac:dyDescent="0.15">
      <c r="B68" s="299"/>
      <c r="C68" s="13"/>
      <c r="D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00"/>
    </row>
    <row r="69" spans="2:19" ht="15" customHeight="1" x14ac:dyDescent="0.15">
      <c r="B69" s="299"/>
      <c r="C69" s="13"/>
      <c r="D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00"/>
    </row>
    <row r="70" spans="2:19" ht="15" customHeight="1" x14ac:dyDescent="0.15">
      <c r="B70" s="299"/>
      <c r="C70" s="13"/>
      <c r="D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00"/>
    </row>
    <row r="71" spans="2:19" ht="15" customHeight="1" x14ac:dyDescent="0.15">
      <c r="B71" s="299"/>
      <c r="C71" s="13"/>
      <c r="D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00"/>
    </row>
    <row r="72" spans="2:19" ht="15" customHeight="1" x14ac:dyDescent="0.15">
      <c r="B72" s="299"/>
      <c r="C72" s="13"/>
      <c r="D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00"/>
    </row>
    <row r="73" spans="2:19" ht="15" customHeight="1" x14ac:dyDescent="0.15">
      <c r="B73" s="299"/>
      <c r="C73" s="13"/>
      <c r="D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00"/>
    </row>
    <row r="74" spans="2:19" ht="15" customHeight="1" x14ac:dyDescent="0.15">
      <c r="B74" s="299"/>
      <c r="C74" s="13"/>
      <c r="D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00"/>
    </row>
    <row r="75" spans="2:19" ht="15" customHeight="1" x14ac:dyDescent="0.15">
      <c r="B75" s="299"/>
      <c r="C75" s="13"/>
      <c r="D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00"/>
    </row>
    <row r="76" spans="2:19" ht="15" customHeight="1" x14ac:dyDescent="0.15">
      <c r="B76" s="299"/>
      <c r="C76" s="13"/>
      <c r="D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00"/>
    </row>
    <row r="77" spans="2:19" ht="15" customHeight="1" x14ac:dyDescent="0.15">
      <c r="B77" s="299"/>
      <c r="C77" s="13"/>
      <c r="D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00"/>
    </row>
    <row r="78" spans="2:19" ht="15" customHeight="1" x14ac:dyDescent="0.15">
      <c r="B78" s="299"/>
      <c r="C78" s="13"/>
      <c r="D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00"/>
    </row>
    <row r="79" spans="2:19" ht="15" customHeight="1" x14ac:dyDescent="0.15">
      <c r="B79" s="299"/>
      <c r="C79" s="13"/>
      <c r="D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00"/>
    </row>
    <row r="80" spans="2:19" ht="15" customHeight="1" x14ac:dyDescent="0.15">
      <c r="B80" s="299"/>
      <c r="C80" s="13"/>
      <c r="D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00"/>
    </row>
    <row r="81" spans="2:19" ht="15" customHeight="1" x14ac:dyDescent="0.15">
      <c r="B81" s="299"/>
      <c r="C81" s="13"/>
      <c r="D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00"/>
    </row>
    <row r="82" spans="2:19" ht="15" customHeight="1" x14ac:dyDescent="0.15">
      <c r="B82" s="299"/>
      <c r="C82" s="13"/>
      <c r="D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00"/>
    </row>
    <row r="83" spans="2:19" ht="15" customHeight="1" x14ac:dyDescent="0.15">
      <c r="B83" s="299"/>
      <c r="C83" s="13"/>
      <c r="D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00"/>
    </row>
    <row r="84" spans="2:19" ht="15" customHeight="1" x14ac:dyDescent="0.15">
      <c r="B84" s="299"/>
      <c r="C84" s="13"/>
      <c r="D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00"/>
    </row>
    <row r="85" spans="2:19" ht="15" customHeight="1" x14ac:dyDescent="0.15">
      <c r="B85" s="299"/>
      <c r="C85" s="13"/>
      <c r="D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00"/>
    </row>
    <row r="86" spans="2:19" ht="15" customHeight="1" x14ac:dyDescent="0.15">
      <c r="B86" s="299"/>
      <c r="C86" s="13"/>
      <c r="D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00"/>
    </row>
    <row r="87" spans="2:19" ht="15" customHeight="1" x14ac:dyDescent="0.15">
      <c r="B87" s="299"/>
      <c r="C87" s="13"/>
      <c r="D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00"/>
    </row>
    <row r="88" spans="2:19" ht="15" customHeight="1" x14ac:dyDescent="0.15">
      <c r="B88" s="299"/>
      <c r="C88" s="13"/>
      <c r="D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00"/>
    </row>
    <row r="89" spans="2:19" ht="15" customHeight="1" x14ac:dyDescent="0.15">
      <c r="B89" s="299"/>
      <c r="C89" s="13"/>
      <c r="D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00"/>
    </row>
    <row r="90" spans="2:19" ht="15" customHeight="1" x14ac:dyDescent="0.15">
      <c r="B90" s="299"/>
      <c r="C90" s="13"/>
      <c r="D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00"/>
    </row>
    <row r="91" spans="2:19" ht="15" customHeight="1" x14ac:dyDescent="0.15">
      <c r="B91" s="299"/>
      <c r="C91" s="13"/>
      <c r="D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00"/>
    </row>
    <row r="92" spans="2:19" ht="15" customHeight="1" x14ac:dyDescent="0.15">
      <c r="B92" s="299"/>
      <c r="C92" s="13"/>
      <c r="D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00"/>
    </row>
    <row r="93" spans="2:19" ht="15" customHeight="1" x14ac:dyDescent="0.15">
      <c r="B93" s="299"/>
      <c r="C93" s="13"/>
      <c r="D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00"/>
    </row>
    <row r="94" spans="2:19" ht="15" customHeight="1" x14ac:dyDescent="0.15">
      <c r="B94" s="299"/>
      <c r="C94" s="13"/>
      <c r="D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00"/>
    </row>
    <row r="95" spans="2:19" ht="15" customHeight="1" x14ac:dyDescent="0.15">
      <c r="B95" s="299"/>
      <c r="C95" s="13"/>
      <c r="D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00"/>
    </row>
    <row r="96" spans="2:19" ht="15" customHeight="1" x14ac:dyDescent="0.15">
      <c r="B96" s="299"/>
      <c r="C96" s="13"/>
      <c r="D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00"/>
    </row>
    <row r="97" spans="2:19" ht="15" customHeight="1" x14ac:dyDescent="0.15">
      <c r="B97" s="299"/>
      <c r="C97" s="13"/>
      <c r="D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00"/>
    </row>
    <row r="98" spans="2:19" ht="15" customHeight="1" x14ac:dyDescent="0.15">
      <c r="B98" s="299"/>
      <c r="C98" s="13"/>
      <c r="D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00"/>
    </row>
    <row r="99" spans="2:19" ht="15" customHeight="1" x14ac:dyDescent="0.15">
      <c r="B99" s="299"/>
      <c r="C99" s="13"/>
      <c r="D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00"/>
    </row>
    <row r="100" spans="2:19" ht="15" customHeight="1" x14ac:dyDescent="0.15">
      <c r="B100" s="299"/>
      <c r="C100" s="13"/>
      <c r="D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00"/>
    </row>
    <row r="101" spans="2:19" ht="15" customHeight="1" x14ac:dyDescent="0.15">
      <c r="B101" s="299"/>
      <c r="C101" s="13"/>
      <c r="D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00"/>
    </row>
    <row r="102" spans="2:19" ht="15" customHeight="1" x14ac:dyDescent="0.15">
      <c r="B102" s="299"/>
      <c r="C102" s="13"/>
      <c r="D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00"/>
    </row>
    <row r="103" spans="2:19" ht="15" customHeight="1" x14ac:dyDescent="0.15">
      <c r="B103" s="299"/>
      <c r="C103" s="13"/>
      <c r="D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00"/>
    </row>
    <row r="104" spans="2:19" ht="15" customHeight="1" x14ac:dyDescent="0.15">
      <c r="B104" s="299"/>
      <c r="C104" s="13"/>
      <c r="D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00"/>
    </row>
    <row r="105" spans="2:19" ht="15" customHeight="1" x14ac:dyDescent="0.15">
      <c r="B105" s="299"/>
      <c r="C105" s="13"/>
      <c r="D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00"/>
    </row>
    <row r="106" spans="2:19" ht="15" customHeight="1" x14ac:dyDescent="0.15">
      <c r="B106" s="299"/>
      <c r="C106" s="13"/>
      <c r="D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00"/>
    </row>
    <row r="107" spans="2:19" ht="15" customHeight="1" x14ac:dyDescent="0.15">
      <c r="B107" s="299"/>
      <c r="C107" s="13"/>
      <c r="D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00"/>
    </row>
    <row r="108" spans="2:19" ht="15" customHeight="1" x14ac:dyDescent="0.15">
      <c r="B108" s="299"/>
      <c r="C108" s="13"/>
      <c r="D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00"/>
    </row>
    <row r="109" spans="2:19" ht="15" customHeight="1" x14ac:dyDescent="0.15">
      <c r="B109" s="299"/>
      <c r="C109" s="13"/>
      <c r="D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00"/>
    </row>
    <row r="110" spans="2:19" ht="15" customHeight="1" x14ac:dyDescent="0.15">
      <c r="B110" s="299"/>
      <c r="C110" s="13"/>
      <c r="D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00"/>
    </row>
    <row r="111" spans="2:19" ht="15" customHeight="1" x14ac:dyDescent="0.15">
      <c r="B111" s="299"/>
      <c r="C111" s="13"/>
      <c r="D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00"/>
    </row>
    <row r="112" spans="2:19" ht="15" customHeight="1" x14ac:dyDescent="0.15">
      <c r="B112" s="299"/>
      <c r="C112" s="13"/>
      <c r="D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00"/>
    </row>
    <row r="113" spans="2:19" ht="15" customHeight="1" x14ac:dyDescent="0.15">
      <c r="B113" s="299"/>
      <c r="C113" s="13"/>
      <c r="D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00"/>
    </row>
    <row r="114" spans="2:19" ht="15" customHeight="1" x14ac:dyDescent="0.15">
      <c r="B114" s="299"/>
      <c r="C114" s="13"/>
      <c r="D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00"/>
    </row>
    <row r="115" spans="2:19" ht="15" customHeight="1" x14ac:dyDescent="0.15">
      <c r="B115" s="299"/>
      <c r="C115" s="13"/>
      <c r="D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00"/>
    </row>
    <row r="116" spans="2:19" ht="15" customHeight="1" x14ac:dyDescent="0.15">
      <c r="B116" s="299"/>
      <c r="C116" s="13"/>
      <c r="D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00"/>
    </row>
    <row r="117" spans="2:19" ht="15" customHeight="1" x14ac:dyDescent="0.15">
      <c r="B117" s="299"/>
      <c r="C117" s="13"/>
      <c r="D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00"/>
    </row>
    <row r="118" spans="2:19" ht="15" customHeight="1" x14ac:dyDescent="0.15">
      <c r="B118" s="299"/>
      <c r="C118" s="13"/>
      <c r="D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00"/>
    </row>
    <row r="119" spans="2:19" ht="15" customHeight="1" x14ac:dyDescent="0.15">
      <c r="B119" s="299"/>
      <c r="C119" s="13"/>
      <c r="D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00"/>
    </row>
    <row r="120" spans="2:19" ht="15" customHeight="1" x14ac:dyDescent="0.15">
      <c r="B120" s="299"/>
      <c r="C120" s="13"/>
      <c r="D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00"/>
    </row>
    <row r="121" spans="2:19" ht="15" customHeight="1" x14ac:dyDescent="0.15">
      <c r="B121" s="299"/>
      <c r="C121" s="13"/>
      <c r="D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00"/>
    </row>
    <row r="122" spans="2:19" ht="15" customHeight="1" x14ac:dyDescent="0.15">
      <c r="B122" s="299"/>
      <c r="C122" s="13"/>
      <c r="D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00"/>
    </row>
    <row r="123" spans="2:19" ht="15" customHeight="1" x14ac:dyDescent="0.15">
      <c r="B123" s="299"/>
      <c r="C123" s="13"/>
      <c r="D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00"/>
    </row>
    <row r="124" spans="2:19" ht="15" customHeight="1" x14ac:dyDescent="0.15">
      <c r="B124" s="299"/>
      <c r="C124" s="13"/>
      <c r="D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300"/>
    </row>
    <row r="125" spans="2:19" ht="15" customHeight="1" x14ac:dyDescent="0.15">
      <c r="B125" s="299"/>
      <c r="C125" s="13"/>
      <c r="D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300"/>
    </row>
    <row r="126" spans="2:19" ht="15" customHeight="1" x14ac:dyDescent="0.15">
      <c r="B126" s="299"/>
      <c r="C126" s="13"/>
      <c r="D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300"/>
    </row>
    <row r="127" spans="2:19" ht="15" customHeight="1" x14ac:dyDescent="0.15">
      <c r="B127" s="299"/>
      <c r="C127" s="13"/>
      <c r="D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00"/>
    </row>
    <row r="128" spans="2:19" ht="15" customHeight="1" x14ac:dyDescent="0.15">
      <c r="B128" s="299"/>
      <c r="C128" s="13"/>
      <c r="D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00"/>
    </row>
    <row r="129" spans="2:19" ht="15" customHeight="1" x14ac:dyDescent="0.15">
      <c r="B129" s="299"/>
      <c r="C129" s="13"/>
      <c r="D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300"/>
    </row>
    <row r="130" spans="2:19" ht="15" customHeight="1" x14ac:dyDescent="0.15">
      <c r="B130" s="299"/>
      <c r="C130" s="13"/>
      <c r="D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300"/>
    </row>
    <row r="131" spans="2:19" ht="15" customHeight="1" x14ac:dyDescent="0.15">
      <c r="B131" s="299"/>
      <c r="C131" s="13"/>
      <c r="D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300"/>
    </row>
    <row r="132" spans="2:19" ht="15" customHeight="1" x14ac:dyDescent="0.15">
      <c r="B132" s="299"/>
      <c r="C132" s="13"/>
      <c r="D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300"/>
    </row>
    <row r="133" spans="2:19" ht="15" customHeight="1" x14ac:dyDescent="0.15">
      <c r="B133" s="299"/>
      <c r="C133" s="13"/>
      <c r="D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300"/>
    </row>
    <row r="134" spans="2:19" ht="15" customHeight="1" x14ac:dyDescent="0.15">
      <c r="B134" s="299"/>
      <c r="C134" s="13"/>
      <c r="D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00"/>
    </row>
    <row r="135" spans="2:19" ht="15" customHeight="1" x14ac:dyDescent="0.15">
      <c r="B135" s="299"/>
      <c r="C135" s="13"/>
      <c r="D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00"/>
    </row>
    <row r="136" spans="2:19" ht="15" customHeight="1" x14ac:dyDescent="0.15">
      <c r="B136" s="299"/>
      <c r="C136" s="13"/>
      <c r="D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300"/>
    </row>
    <row r="137" spans="2:19" ht="15" customHeight="1" x14ac:dyDescent="0.15">
      <c r="B137" s="299"/>
      <c r="C137" s="13"/>
      <c r="D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300"/>
    </row>
    <row r="138" spans="2:19" ht="15" customHeight="1" x14ac:dyDescent="0.15">
      <c r="B138" s="299"/>
      <c r="C138" s="13"/>
      <c r="D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300"/>
    </row>
    <row r="139" spans="2:19" ht="15" customHeight="1" x14ac:dyDescent="0.15">
      <c r="B139" s="299"/>
      <c r="C139" s="13"/>
      <c r="D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300"/>
    </row>
    <row r="140" spans="2:19" ht="15" customHeight="1" x14ac:dyDescent="0.15">
      <c r="B140" s="299"/>
      <c r="C140" s="13"/>
      <c r="D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300"/>
    </row>
    <row r="141" spans="2:19" ht="15" customHeight="1" x14ac:dyDescent="0.15">
      <c r="B141" s="299"/>
      <c r="C141" s="13"/>
      <c r="D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300"/>
    </row>
    <row r="142" spans="2:19" ht="15" customHeight="1" x14ac:dyDescent="0.15">
      <c r="B142" s="299"/>
      <c r="C142" s="13"/>
      <c r="D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300"/>
    </row>
    <row r="143" spans="2:19" ht="15" customHeight="1" x14ac:dyDescent="0.15">
      <c r="B143" s="299"/>
      <c r="C143" s="13"/>
      <c r="D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300"/>
    </row>
    <row r="144" spans="2:19" ht="15" customHeight="1" x14ac:dyDescent="0.15">
      <c r="B144" s="299"/>
      <c r="C144" s="13"/>
      <c r="D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00"/>
    </row>
    <row r="145" spans="2:19" ht="15" customHeight="1" x14ac:dyDescent="0.15">
      <c r="B145" s="299"/>
      <c r="C145" s="13"/>
      <c r="D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00"/>
    </row>
    <row r="146" spans="2:19" ht="15" customHeight="1" x14ac:dyDescent="0.15">
      <c r="B146" s="299"/>
      <c r="C146" s="13"/>
      <c r="D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00"/>
    </row>
    <row r="147" spans="2:19" ht="15" customHeight="1" x14ac:dyDescent="0.15">
      <c r="B147" s="299"/>
      <c r="C147" s="13"/>
      <c r="D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00"/>
    </row>
    <row r="148" spans="2:19" ht="15" customHeight="1" x14ac:dyDescent="0.15">
      <c r="B148" s="299"/>
      <c r="C148" s="13"/>
      <c r="D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300"/>
    </row>
    <row r="149" spans="2:19" ht="15" customHeight="1" x14ac:dyDescent="0.15">
      <c r="B149" s="299"/>
      <c r="C149" s="13"/>
      <c r="D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300"/>
    </row>
    <row r="150" spans="2:19" ht="15" customHeight="1" x14ac:dyDescent="0.15">
      <c r="B150" s="299"/>
      <c r="C150" s="13"/>
      <c r="D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300"/>
    </row>
    <row r="151" spans="2:19" ht="15" customHeight="1" x14ac:dyDescent="0.15">
      <c r="B151" s="299"/>
      <c r="C151" s="13"/>
      <c r="D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300"/>
    </row>
    <row r="152" spans="2:19" ht="15" customHeight="1" x14ac:dyDescent="0.15">
      <c r="B152" s="299"/>
      <c r="C152" s="13"/>
      <c r="D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00"/>
    </row>
    <row r="153" spans="2:19" ht="15" customHeight="1" x14ac:dyDescent="0.15">
      <c r="B153" s="299"/>
      <c r="C153" s="13"/>
      <c r="D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300"/>
    </row>
    <row r="154" spans="2:19" ht="15" customHeight="1" x14ac:dyDescent="0.15">
      <c r="B154" s="299"/>
      <c r="C154" s="13"/>
      <c r="D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300"/>
    </row>
    <row r="155" spans="2:19" ht="15" customHeight="1" x14ac:dyDescent="0.15">
      <c r="B155" s="299"/>
      <c r="C155" s="13"/>
      <c r="D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300"/>
    </row>
    <row r="156" spans="2:19" ht="15" customHeight="1" x14ac:dyDescent="0.15">
      <c r="B156" s="299"/>
      <c r="C156" s="13"/>
      <c r="D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300"/>
    </row>
    <row r="157" spans="2:19" ht="15" customHeight="1" x14ac:dyDescent="0.15">
      <c r="B157" s="299"/>
      <c r="C157" s="13"/>
      <c r="D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300"/>
    </row>
    <row r="158" spans="2:19" ht="15" customHeight="1" x14ac:dyDescent="0.15">
      <c r="B158" s="299"/>
      <c r="C158" s="13"/>
      <c r="D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300"/>
    </row>
    <row r="159" spans="2:19" ht="15" customHeight="1" x14ac:dyDescent="0.15">
      <c r="B159" s="299"/>
      <c r="C159" s="13"/>
      <c r="D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300"/>
    </row>
    <row r="160" spans="2:19" ht="15" customHeight="1" x14ac:dyDescent="0.15">
      <c r="B160" s="299"/>
      <c r="C160" s="13"/>
      <c r="D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300"/>
    </row>
    <row r="161" spans="2:19" ht="15" customHeight="1" x14ac:dyDescent="0.15">
      <c r="B161" s="299"/>
      <c r="C161" s="13"/>
      <c r="D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300"/>
    </row>
    <row r="162" spans="2:19" ht="15" customHeight="1" x14ac:dyDescent="0.15">
      <c r="B162" s="301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3"/>
    </row>
  </sheetData>
  <mergeCells count="13">
    <mergeCell ref="N51:O51"/>
    <mergeCell ref="N52:O52"/>
    <mergeCell ref="N53:R53"/>
    <mergeCell ref="N54:R54"/>
    <mergeCell ref="C59:E62"/>
    <mergeCell ref="K8:L8"/>
    <mergeCell ref="N50:O50"/>
    <mergeCell ref="G8:G9"/>
    <mergeCell ref="H8:H9"/>
    <mergeCell ref="G4:H5"/>
    <mergeCell ref="I4:I5"/>
    <mergeCell ref="G6:H7"/>
    <mergeCell ref="I6:I7"/>
  </mergeCells>
  <dataValidations count="1">
    <dataValidation type="list" allowBlank="1" showInputMessage="1" prompt="Select type" sqref="J49 I39" xr:uid="{4601CCC8-8E50-2A4A-8168-BEFF56967A8A}">
      <formula1>#REF!</formula1>
    </dataValidation>
  </dataValidations>
  <hyperlinks>
    <hyperlink ref="S7" r:id="rId1" xr:uid="{BF8B820A-8668-7748-A3F2-3B3305892942}"/>
    <hyperlink ref="S8" r:id="rId2" xr:uid="{ECE1D7E0-1427-914E-BFAC-5C608F109F3A}"/>
    <hyperlink ref="C7" r:id="rId3" display="francois@wapsa.co.za" xr:uid="{5CEBEC92-BA82-534A-B12B-4F33AA5F6272}"/>
  </hyperlinks>
  <pageMargins left="0.25" right="0.25" top="0.75" bottom="0.75" header="0.3" footer="0.3"/>
  <pageSetup paperSize="9" scale="29" fitToHeight="0" orientation="landscape" horizontalDpi="360" verticalDpi="360" r:id="rId4"/>
  <rowBreaks count="1" manualBreakCount="1">
    <brk id="57" max="19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5E2F9A6-669C-954A-BACE-9C53E38C6CD8}">
          <x14:formula1>
            <xm:f>QDD!$C:$C</xm:f>
          </x14:formula1>
          <xm:sqref>I10:I38</xm:sqref>
        </x14:dataValidation>
        <x14:dataValidation type="list" allowBlank="1" showInputMessage="1" showErrorMessage="1" xr:uid="{5627CF27-E5BC-0547-81BA-42DF40131800}">
          <x14:formula1>
            <xm:f>QDD!$A$2:$A$8</xm:f>
          </x14:formula1>
          <xm:sqref>C10:C49</xm:sqref>
        </x14:dataValidation>
        <x14:dataValidation type="list" allowBlank="1" showInputMessage="1" showErrorMessage="1" xr:uid="{F13678F7-1964-B04F-AA99-2C8E0AAD7762}">
          <x14:formula1>
            <xm:f>QDD!$B$1:$B$8</xm:f>
          </x14:formula1>
          <xm:sqref>E10:E49</xm:sqref>
        </x14:dataValidation>
        <x14:dataValidation type="list" allowBlank="1" showInputMessage="1" showErrorMessage="1" xr:uid="{D8DC79D6-04D8-F64E-8131-F16B59F01D9A}">
          <x14:formula1>
            <xm:f>QDD!$D$1:$D$7</xm:f>
          </x14:formula1>
          <xm:sqref>J10:J48</xm:sqref>
        </x14:dataValidation>
        <x14:dataValidation type="list" allowBlank="1" showInputMessage="1" showErrorMessage="1" xr:uid="{27CABEC9-6D19-444E-9FD7-6EBCCF7EA205}">
          <x14:formula1>
            <xm:f>QDD!$E$1:$E$8</xm:f>
          </x14:formula1>
          <xm:sqref>N10:N49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3ABC-A7C5-425B-BAFA-58D4F6A0987B}">
  <dimension ref="A1:E106"/>
  <sheetViews>
    <sheetView workbookViewId="0">
      <selection activeCell="C9" sqref="C9"/>
    </sheetView>
  </sheetViews>
  <sheetFormatPr baseColWidth="10" defaultColWidth="14.33203125" defaultRowHeight="15" x14ac:dyDescent="0.15"/>
  <cols>
    <col min="1" max="1" width="31" bestFit="1" customWidth="1"/>
    <col min="2" max="2" width="35.1640625" customWidth="1"/>
    <col min="3" max="3" width="47.83203125" style="3" bestFit="1" customWidth="1"/>
    <col min="4" max="4" width="25.83203125" bestFit="1" customWidth="1"/>
    <col min="5" max="5" width="18.6640625" bestFit="1" customWidth="1"/>
    <col min="6" max="8" width="8.83203125" customWidth="1"/>
  </cols>
  <sheetData>
    <row r="1" spans="1:5" ht="14.25" customHeight="1" x14ac:dyDescent="0.2">
      <c r="A1" s="254" t="s">
        <v>16</v>
      </c>
      <c r="B1" s="5" t="s">
        <v>15</v>
      </c>
      <c r="C1" s="2" t="s">
        <v>225</v>
      </c>
      <c r="D1" s="5" t="s">
        <v>220</v>
      </c>
      <c r="E1" s="5" t="s">
        <v>35</v>
      </c>
    </row>
    <row r="2" spans="1:5" ht="14.25" customHeight="1" x14ac:dyDescent="0.2">
      <c r="A2" s="255" t="s">
        <v>17</v>
      </c>
      <c r="B2" s="4" t="s">
        <v>7</v>
      </c>
      <c r="C2" s="96" t="s">
        <v>228</v>
      </c>
      <c r="D2" s="4" t="s">
        <v>221</v>
      </c>
      <c r="E2" s="4" t="s">
        <v>36</v>
      </c>
    </row>
    <row r="3" spans="1:5" ht="14.25" customHeight="1" x14ac:dyDescent="0.2">
      <c r="A3" s="255" t="s">
        <v>18</v>
      </c>
      <c r="B3" s="4" t="s">
        <v>88</v>
      </c>
      <c r="C3" s="95" t="s">
        <v>46</v>
      </c>
      <c r="D3" s="4" t="s">
        <v>222</v>
      </c>
      <c r="E3" s="4"/>
    </row>
    <row r="4" spans="1:5" ht="14.25" customHeight="1" x14ac:dyDescent="0.2">
      <c r="A4" s="255" t="s">
        <v>19</v>
      </c>
      <c r="B4" s="4" t="s">
        <v>49</v>
      </c>
      <c r="C4" s="95" t="s">
        <v>47</v>
      </c>
      <c r="D4" s="4" t="s">
        <v>223</v>
      </c>
      <c r="E4" s="4" t="s">
        <v>37</v>
      </c>
    </row>
    <row r="5" spans="1:5" ht="14.25" customHeight="1" x14ac:dyDescent="0.2">
      <c r="A5" s="255" t="s">
        <v>94</v>
      </c>
      <c r="B5" s="4" t="s">
        <v>98</v>
      </c>
      <c r="C5" s="95"/>
      <c r="D5" s="4" t="s">
        <v>224</v>
      </c>
      <c r="E5" s="4"/>
    </row>
    <row r="6" spans="1:5" ht="14.25" customHeight="1" x14ac:dyDescent="0.2">
      <c r="A6" s="255" t="s">
        <v>20</v>
      </c>
      <c r="B6" s="4" t="s">
        <v>8</v>
      </c>
      <c r="C6" s="96" t="s">
        <v>226</v>
      </c>
      <c r="D6" s="4"/>
      <c r="E6" s="4" t="s">
        <v>38</v>
      </c>
    </row>
    <row r="7" spans="1:5" ht="14.25" customHeight="1" x14ac:dyDescent="0.2">
      <c r="A7" s="255" t="s">
        <v>21</v>
      </c>
      <c r="C7" s="95" t="s">
        <v>255</v>
      </c>
      <c r="D7" s="4"/>
    </row>
    <row r="8" spans="1:5" ht="14.25" customHeight="1" x14ac:dyDescent="0.2">
      <c r="A8" s="95" t="s">
        <v>99</v>
      </c>
      <c r="C8" s="95" t="s">
        <v>256</v>
      </c>
      <c r="D8" s="4"/>
    </row>
    <row r="9" spans="1:5" ht="14.25" customHeight="1" x14ac:dyDescent="0.2">
      <c r="A9" s="1"/>
      <c r="C9" s="95"/>
      <c r="D9" s="4"/>
    </row>
    <row r="10" spans="1:5" ht="14.25" customHeight="1" x14ac:dyDescent="0.2">
      <c r="A10" s="1"/>
      <c r="C10" s="96" t="s">
        <v>227</v>
      </c>
      <c r="D10" s="4"/>
    </row>
    <row r="11" spans="1:5" ht="14.25" customHeight="1" x14ac:dyDescent="0.2">
      <c r="A11" s="1"/>
      <c r="C11" s="95" t="s">
        <v>48</v>
      </c>
      <c r="D11" s="4"/>
    </row>
    <row r="12" spans="1:5" ht="14.25" customHeight="1" x14ac:dyDescent="0.2">
      <c r="A12" s="2"/>
      <c r="C12" s="95" t="s">
        <v>48</v>
      </c>
      <c r="D12" s="4"/>
    </row>
    <row r="13" spans="1:5" ht="14.25" customHeight="1" x14ac:dyDescent="0.2">
      <c r="A13" s="1"/>
      <c r="C13" s="95" t="s">
        <v>52</v>
      </c>
      <c r="D13" s="4"/>
    </row>
    <row r="14" spans="1:5" ht="14.25" customHeight="1" x14ac:dyDescent="0.2">
      <c r="A14" s="1"/>
      <c r="C14" s="95" t="s">
        <v>53</v>
      </c>
      <c r="D14" s="4"/>
    </row>
    <row r="15" spans="1:5" ht="14.25" customHeight="1" x14ac:dyDescent="0.2">
      <c r="A15" s="1"/>
      <c r="C15" s="95" t="s">
        <v>229</v>
      </c>
      <c r="D15" s="4"/>
    </row>
    <row r="16" spans="1:5" ht="14.25" customHeight="1" x14ac:dyDescent="0.2">
      <c r="A16" s="1"/>
      <c r="C16" s="95" t="s">
        <v>230</v>
      </c>
      <c r="D16" s="4"/>
    </row>
    <row r="17" spans="1:4" ht="14.25" customHeight="1" x14ac:dyDescent="0.2">
      <c r="A17" s="1"/>
      <c r="C17" s="95"/>
      <c r="D17" s="4"/>
    </row>
    <row r="18" spans="1:4" ht="14.25" customHeight="1" x14ac:dyDescent="0.2">
      <c r="A18" s="1"/>
      <c r="C18" s="96" t="s">
        <v>231</v>
      </c>
      <c r="D18" s="4"/>
    </row>
    <row r="19" spans="1:4" ht="14.25" customHeight="1" x14ac:dyDescent="0.2">
      <c r="A19" s="1"/>
      <c r="C19" s="95" t="s">
        <v>97</v>
      </c>
      <c r="D19" s="4"/>
    </row>
    <row r="20" spans="1:4" ht="14.25" customHeight="1" x14ac:dyDescent="0.2">
      <c r="A20" s="1"/>
      <c r="C20" s="95" t="s">
        <v>232</v>
      </c>
      <c r="D20" s="4"/>
    </row>
    <row r="21" spans="1:4" ht="14.25" customHeight="1" x14ac:dyDescent="0.2">
      <c r="A21" s="1"/>
      <c r="C21" s="95" t="s">
        <v>95</v>
      </c>
      <c r="D21" s="4"/>
    </row>
    <row r="22" spans="1:4" ht="14.25" customHeight="1" x14ac:dyDescent="0.2">
      <c r="A22" s="1"/>
      <c r="C22" s="95" t="s">
        <v>233</v>
      </c>
      <c r="D22" s="4"/>
    </row>
    <row r="23" spans="1:4" ht="14.25" customHeight="1" x14ac:dyDescent="0.2">
      <c r="A23" s="2"/>
      <c r="C23" s="95" t="s">
        <v>234</v>
      </c>
      <c r="D23" s="4"/>
    </row>
    <row r="24" spans="1:4" ht="14.25" customHeight="1" x14ac:dyDescent="0.2">
      <c r="A24" s="1"/>
      <c r="C24" s="95" t="s">
        <v>96</v>
      </c>
      <c r="D24" s="4"/>
    </row>
    <row r="25" spans="1:4" ht="14.25" customHeight="1" x14ac:dyDescent="0.2">
      <c r="A25" s="1"/>
      <c r="C25" s="95" t="s">
        <v>50</v>
      </c>
      <c r="D25" s="4"/>
    </row>
    <row r="26" spans="1:4" ht="14.25" customHeight="1" x14ac:dyDescent="0.2">
      <c r="A26" s="1"/>
      <c r="C26" s="95" t="s">
        <v>51</v>
      </c>
      <c r="D26" s="4"/>
    </row>
    <row r="27" spans="1:4" ht="14.25" customHeight="1" x14ac:dyDescent="0.2">
      <c r="A27" s="1"/>
      <c r="C27" s="95" t="s">
        <v>235</v>
      </c>
      <c r="D27" s="4"/>
    </row>
    <row r="28" spans="1:4" ht="14.25" customHeight="1" x14ac:dyDescent="0.2">
      <c r="A28" s="1"/>
      <c r="C28" s="95" t="s">
        <v>236</v>
      </c>
      <c r="D28" s="4"/>
    </row>
    <row r="29" spans="1:4" ht="14.25" customHeight="1" x14ac:dyDescent="0.2">
      <c r="A29" s="1"/>
      <c r="C29" s="95"/>
      <c r="D29" s="4"/>
    </row>
    <row r="30" spans="1:4" ht="14.25" customHeight="1" x14ac:dyDescent="0.2">
      <c r="A30" s="1"/>
      <c r="C30" s="96" t="s">
        <v>242</v>
      </c>
      <c r="D30" s="4"/>
    </row>
    <row r="31" spans="1:4" ht="14.25" customHeight="1" x14ac:dyDescent="0.2">
      <c r="A31" s="1"/>
      <c r="C31" s="95" t="s">
        <v>54</v>
      </c>
      <c r="D31" s="4"/>
    </row>
    <row r="32" spans="1:4" ht="14.25" customHeight="1" x14ac:dyDescent="0.2">
      <c r="A32" s="1"/>
      <c r="C32" s="95" t="s">
        <v>237</v>
      </c>
      <c r="D32" s="4"/>
    </row>
    <row r="33" spans="1:4" ht="14.25" customHeight="1" x14ac:dyDescent="0.2">
      <c r="A33" s="1"/>
      <c r="C33" s="95" t="s">
        <v>58</v>
      </c>
      <c r="D33" s="4"/>
    </row>
    <row r="34" spans="1:4" ht="14.25" customHeight="1" x14ac:dyDescent="0.2">
      <c r="A34" s="1"/>
      <c r="C34" s="95" t="s">
        <v>59</v>
      </c>
      <c r="D34" s="4"/>
    </row>
    <row r="35" spans="1:4" ht="14.25" customHeight="1" x14ac:dyDescent="0.2">
      <c r="A35" s="3"/>
      <c r="C35" s="95"/>
      <c r="D35" s="4"/>
    </row>
    <row r="36" spans="1:4" ht="14.25" customHeight="1" x14ac:dyDescent="0.2">
      <c r="A36" s="3"/>
      <c r="C36" s="96" t="s">
        <v>243</v>
      </c>
      <c r="D36" s="4"/>
    </row>
    <row r="37" spans="1:4" ht="14.25" customHeight="1" x14ac:dyDescent="0.2">
      <c r="A37" s="3"/>
      <c r="C37" s="95" t="s">
        <v>55</v>
      </c>
      <c r="D37" s="4"/>
    </row>
    <row r="38" spans="1:4" ht="14.25" customHeight="1" x14ac:dyDescent="0.2">
      <c r="A38" s="3"/>
      <c r="C38" s="95" t="s">
        <v>238</v>
      </c>
      <c r="D38" s="4"/>
    </row>
    <row r="39" spans="1:4" ht="14.25" customHeight="1" x14ac:dyDescent="0.2">
      <c r="A39" s="3"/>
      <c r="C39" s="95" t="s">
        <v>239</v>
      </c>
      <c r="D39" s="4"/>
    </row>
    <row r="40" spans="1:4" ht="14.25" customHeight="1" x14ac:dyDescent="0.2">
      <c r="A40" s="3"/>
      <c r="C40" s="95" t="s">
        <v>56</v>
      </c>
      <c r="D40" s="4"/>
    </row>
    <row r="41" spans="1:4" ht="14.25" customHeight="1" x14ac:dyDescent="0.2">
      <c r="A41" s="3"/>
      <c r="C41" s="95" t="s">
        <v>57</v>
      </c>
      <c r="D41" s="4"/>
    </row>
    <row r="42" spans="1:4" ht="14.25" customHeight="1" x14ac:dyDescent="0.2">
      <c r="A42" s="3"/>
      <c r="C42" s="95" t="s">
        <v>241</v>
      </c>
      <c r="D42" s="4"/>
    </row>
    <row r="43" spans="1:4" ht="14.25" customHeight="1" x14ac:dyDescent="0.2">
      <c r="A43" s="3"/>
      <c r="B43" s="3"/>
      <c r="C43" s="95" t="s">
        <v>240</v>
      </c>
      <c r="D43" s="4"/>
    </row>
    <row r="44" spans="1:4" ht="14.25" customHeight="1" x14ac:dyDescent="0.2">
      <c r="A44" s="3"/>
      <c r="B44" s="3"/>
      <c r="C44" s="95"/>
      <c r="D44" s="4"/>
    </row>
    <row r="45" spans="1:4" ht="14.25" customHeight="1" x14ac:dyDescent="0.2">
      <c r="A45" s="3"/>
      <c r="B45" s="3"/>
      <c r="C45" s="96" t="s">
        <v>244</v>
      </c>
      <c r="D45" s="4"/>
    </row>
    <row r="46" spans="1:4" ht="14.25" customHeight="1" x14ac:dyDescent="0.2">
      <c r="A46" s="3"/>
      <c r="B46" s="3"/>
      <c r="C46" s="95" t="s">
        <v>245</v>
      </c>
      <c r="D46" s="4"/>
    </row>
    <row r="47" spans="1:4" ht="14.25" customHeight="1" x14ac:dyDescent="0.2">
      <c r="A47" s="3"/>
      <c r="B47" s="3"/>
      <c r="C47" s="95" t="s">
        <v>246</v>
      </c>
      <c r="D47" s="4"/>
    </row>
    <row r="48" spans="1:4" ht="14.25" customHeight="1" x14ac:dyDescent="0.2">
      <c r="A48" s="3"/>
      <c r="B48" s="3"/>
      <c r="C48" s="95" t="s">
        <v>247</v>
      </c>
      <c r="D48" s="4"/>
    </row>
    <row r="49" spans="1:4" ht="14.25" customHeight="1" x14ac:dyDescent="0.2">
      <c r="A49" s="3"/>
      <c r="B49" s="3"/>
      <c r="C49" s="95" t="s">
        <v>248</v>
      </c>
      <c r="D49" s="4"/>
    </row>
    <row r="50" spans="1:4" ht="14.25" customHeight="1" x14ac:dyDescent="0.2">
      <c r="A50" s="3"/>
      <c r="B50" s="3"/>
      <c r="C50" s="95" t="s">
        <v>249</v>
      </c>
      <c r="D50" s="4"/>
    </row>
    <row r="51" spans="1:4" ht="14.25" customHeight="1" x14ac:dyDescent="0.2">
      <c r="A51" s="3"/>
      <c r="B51" s="3"/>
      <c r="D51" s="4"/>
    </row>
    <row r="52" spans="1:4" ht="14.25" customHeight="1" x14ac:dyDescent="0.2">
      <c r="A52" s="3"/>
      <c r="B52" s="3"/>
      <c r="C52" s="96" t="s">
        <v>8</v>
      </c>
      <c r="D52" s="4"/>
    </row>
    <row r="53" spans="1:4" ht="14.25" customHeight="1" x14ac:dyDescent="0.2">
      <c r="A53" s="3"/>
      <c r="B53" s="3"/>
      <c r="C53" s="95" t="s">
        <v>27</v>
      </c>
      <c r="D53" s="4"/>
    </row>
    <row r="54" spans="1:4" ht="14.25" customHeight="1" x14ac:dyDescent="0.2">
      <c r="A54" s="3"/>
      <c r="B54" s="3"/>
      <c r="C54" s="95" t="s">
        <v>28</v>
      </c>
      <c r="D54" s="4"/>
    </row>
    <row r="55" spans="1:4" ht="14.25" customHeight="1" x14ac:dyDescent="0.2">
      <c r="A55" s="3"/>
      <c r="B55" s="3"/>
      <c r="C55" s="95" t="s">
        <v>29</v>
      </c>
      <c r="D55" s="4"/>
    </row>
    <row r="56" spans="1:4" ht="14.25" customHeight="1" x14ac:dyDescent="0.2">
      <c r="A56" s="3"/>
      <c r="B56" s="3"/>
      <c r="C56" s="95" t="s">
        <v>30</v>
      </c>
      <c r="D56" s="4"/>
    </row>
    <row r="57" spans="1:4" ht="14.25" customHeight="1" x14ac:dyDescent="0.2">
      <c r="A57" s="3"/>
      <c r="B57" s="3"/>
      <c r="C57" s="95" t="s">
        <v>31</v>
      </c>
      <c r="D57" s="4"/>
    </row>
    <row r="58" spans="1:4" ht="14.25" customHeight="1" x14ac:dyDescent="0.2">
      <c r="A58" s="3"/>
      <c r="B58" s="3"/>
      <c r="C58" s="95" t="s">
        <v>32</v>
      </c>
      <c r="D58" s="4"/>
    </row>
    <row r="59" spans="1:4" ht="14.25" customHeight="1" x14ac:dyDescent="0.2">
      <c r="A59" s="3"/>
      <c r="B59" s="3"/>
      <c r="C59" s="95" t="s">
        <v>250</v>
      </c>
      <c r="D59" s="4"/>
    </row>
    <row r="60" spans="1:4" ht="14.25" customHeight="1" x14ac:dyDescent="0.2">
      <c r="A60" s="3"/>
      <c r="B60" s="3"/>
      <c r="C60" s="95" t="s">
        <v>251</v>
      </c>
      <c r="D60" s="4"/>
    </row>
    <row r="61" spans="1:4" ht="14.25" customHeight="1" x14ac:dyDescent="0.2">
      <c r="A61" s="3"/>
      <c r="B61" s="3"/>
      <c r="C61" s="95" t="s">
        <v>252</v>
      </c>
      <c r="D61" s="4"/>
    </row>
    <row r="62" spans="1:4" ht="14.25" customHeight="1" x14ac:dyDescent="0.2">
      <c r="A62" s="3"/>
      <c r="B62" s="3"/>
      <c r="C62" s="95" t="s">
        <v>9</v>
      </c>
      <c r="D62" s="4"/>
    </row>
    <row r="63" spans="1:4" ht="14.25" customHeight="1" x14ac:dyDescent="0.2">
      <c r="A63" s="3"/>
      <c r="B63" s="3"/>
      <c r="C63" s="95" t="s">
        <v>10</v>
      </c>
      <c r="D63" s="4"/>
    </row>
    <row r="64" spans="1:4" ht="14.25" customHeight="1" x14ac:dyDescent="0.2">
      <c r="A64" s="3"/>
      <c r="B64" s="3"/>
      <c r="C64" s="95" t="s">
        <v>11</v>
      </c>
      <c r="D64" s="4"/>
    </row>
    <row r="65" spans="1:4" ht="14.25" customHeight="1" x14ac:dyDescent="0.2">
      <c r="A65" s="3"/>
      <c r="B65" s="3"/>
      <c r="C65" s="95" t="s">
        <v>33</v>
      </c>
      <c r="D65" s="4"/>
    </row>
    <row r="66" spans="1:4" ht="14.25" customHeight="1" x14ac:dyDescent="0.2">
      <c r="A66" s="3"/>
      <c r="B66" s="3"/>
      <c r="C66" s="95" t="s">
        <v>34</v>
      </c>
      <c r="D66" s="4"/>
    </row>
    <row r="67" spans="1:4" ht="14.25" customHeight="1" x14ac:dyDescent="0.2">
      <c r="A67" s="3"/>
      <c r="B67" s="3"/>
      <c r="C67" s="95" t="s">
        <v>12</v>
      </c>
      <c r="D67" s="4"/>
    </row>
    <row r="68" spans="1:4" ht="14.25" customHeight="1" x14ac:dyDescent="0.2">
      <c r="A68" s="3"/>
      <c r="B68" s="3"/>
      <c r="D68" s="4"/>
    </row>
    <row r="69" spans="1:4" ht="14.25" customHeight="1" x14ac:dyDescent="0.2">
      <c r="A69" s="3"/>
      <c r="B69" s="3"/>
      <c r="D69" s="4"/>
    </row>
    <row r="70" spans="1:4" ht="14.25" customHeight="1" x14ac:dyDescent="0.2">
      <c r="A70" s="3"/>
      <c r="B70" s="3"/>
      <c r="D70" s="4"/>
    </row>
    <row r="71" spans="1:4" ht="14.25" customHeight="1" x14ac:dyDescent="0.2">
      <c r="A71" s="3"/>
      <c r="B71" s="3"/>
      <c r="D71" s="4"/>
    </row>
    <row r="72" spans="1:4" ht="14.25" customHeight="1" x14ac:dyDescent="0.2">
      <c r="A72" s="3"/>
      <c r="B72" s="3"/>
      <c r="D72" s="4"/>
    </row>
    <row r="73" spans="1:4" ht="14.25" customHeight="1" x14ac:dyDescent="0.2">
      <c r="A73" s="3"/>
      <c r="B73" s="3"/>
      <c r="D73" s="4"/>
    </row>
    <row r="74" spans="1:4" ht="14.25" customHeight="1" x14ac:dyDescent="0.2">
      <c r="A74" s="3"/>
      <c r="B74" s="3"/>
      <c r="C74" s="95"/>
      <c r="D74" s="4"/>
    </row>
    <row r="75" spans="1:4" ht="14.25" customHeight="1" x14ac:dyDescent="0.2">
      <c r="A75" s="3"/>
      <c r="B75" s="3"/>
      <c r="D75" s="4"/>
    </row>
    <row r="76" spans="1:4" ht="14.25" customHeight="1" x14ac:dyDescent="0.2">
      <c r="A76" s="3"/>
      <c r="B76" s="3"/>
      <c r="D76" s="4"/>
    </row>
    <row r="77" spans="1:4" ht="14.25" customHeight="1" x14ac:dyDescent="0.2">
      <c r="A77" s="3"/>
      <c r="B77" s="3"/>
      <c r="D77" s="4"/>
    </row>
    <row r="78" spans="1:4" ht="14.25" customHeight="1" x14ac:dyDescent="0.2">
      <c r="A78" s="3"/>
      <c r="B78" s="3"/>
      <c r="D78" s="4"/>
    </row>
    <row r="79" spans="1:4" ht="14.25" customHeight="1" x14ac:dyDescent="0.2">
      <c r="A79" s="3"/>
      <c r="B79" s="3"/>
      <c r="D79" s="4"/>
    </row>
    <row r="80" spans="1:4" ht="14.25" customHeight="1" x14ac:dyDescent="0.2">
      <c r="A80" s="3"/>
      <c r="B80" s="3"/>
      <c r="D80" s="4"/>
    </row>
    <row r="81" spans="1:4" ht="14.25" customHeight="1" x14ac:dyDescent="0.2">
      <c r="A81" s="3"/>
      <c r="B81" s="3"/>
      <c r="D81" s="4"/>
    </row>
    <row r="82" spans="1:4" ht="14.25" customHeight="1" x14ac:dyDescent="0.2">
      <c r="A82" s="3"/>
      <c r="B82" s="3"/>
      <c r="D82" s="4"/>
    </row>
    <row r="83" spans="1:4" ht="14.25" customHeight="1" x14ac:dyDescent="0.2">
      <c r="A83" s="3"/>
      <c r="B83" s="3"/>
      <c r="D83" s="4"/>
    </row>
    <row r="84" spans="1:4" ht="14.25" customHeight="1" x14ac:dyDescent="0.2">
      <c r="A84" s="3"/>
      <c r="B84" s="3"/>
      <c r="D84" s="4"/>
    </row>
    <row r="85" spans="1:4" ht="14.25" customHeight="1" x14ac:dyDescent="0.2">
      <c r="A85" s="3"/>
      <c r="B85" s="3"/>
      <c r="D85" s="4"/>
    </row>
    <row r="86" spans="1:4" ht="14.25" customHeight="1" x14ac:dyDescent="0.2">
      <c r="A86" s="3"/>
      <c r="B86" s="3"/>
      <c r="D86" s="4"/>
    </row>
    <row r="87" spans="1:4" ht="14.25" customHeight="1" x14ac:dyDescent="0.2">
      <c r="A87" s="3"/>
      <c r="B87" s="3"/>
      <c r="D87" s="4"/>
    </row>
    <row r="88" spans="1:4" ht="14.25" customHeight="1" x14ac:dyDescent="0.2">
      <c r="A88" s="3"/>
      <c r="B88" s="3"/>
      <c r="D88" s="4"/>
    </row>
    <row r="89" spans="1:4" ht="14.25" customHeight="1" x14ac:dyDescent="0.2">
      <c r="A89" s="3"/>
      <c r="B89" s="3"/>
      <c r="D89" s="4"/>
    </row>
    <row r="90" spans="1:4" ht="14.25" customHeight="1" x14ac:dyDescent="0.2">
      <c r="A90" s="3"/>
      <c r="B90" s="3"/>
      <c r="D90" s="4"/>
    </row>
    <row r="91" spans="1:4" ht="14.25" customHeight="1" x14ac:dyDescent="0.2">
      <c r="A91" s="3"/>
      <c r="B91" s="3"/>
      <c r="D91" s="4"/>
    </row>
    <row r="92" spans="1:4" ht="14.25" customHeight="1" x14ac:dyDescent="0.2">
      <c r="A92" s="3"/>
      <c r="B92" s="3"/>
      <c r="D92" s="4"/>
    </row>
    <row r="93" spans="1:4" ht="14.25" customHeight="1" x14ac:dyDescent="0.15">
      <c r="A93" s="3"/>
      <c r="B93" s="3"/>
    </row>
    <row r="94" spans="1:4" ht="14.25" customHeight="1" x14ac:dyDescent="0.15">
      <c r="A94" s="3"/>
      <c r="B94" s="3"/>
    </row>
    <row r="95" spans="1:4" ht="14.25" customHeight="1" x14ac:dyDescent="0.15">
      <c r="A95" s="3"/>
      <c r="B95" s="3"/>
    </row>
    <row r="96" spans="1:4" ht="14.25" customHeight="1" x14ac:dyDescent="0.15">
      <c r="A96" s="3"/>
      <c r="B96" s="3"/>
    </row>
    <row r="97" spans="1:2" ht="14.25" customHeight="1" x14ac:dyDescent="0.15">
      <c r="A97" s="3"/>
      <c r="B97" s="3"/>
    </row>
    <row r="98" spans="1:2" ht="14.25" customHeight="1" x14ac:dyDescent="0.15">
      <c r="A98" s="3"/>
      <c r="B98" s="3"/>
    </row>
    <row r="99" spans="1:2" ht="14.25" customHeight="1" x14ac:dyDescent="0.15">
      <c r="A99" s="3"/>
      <c r="B99" s="3"/>
    </row>
    <row r="100" spans="1:2" ht="14.25" customHeight="1" x14ac:dyDescent="0.15">
      <c r="A100" s="3"/>
      <c r="B100" s="3"/>
    </row>
    <row r="101" spans="1:2" ht="14.25" customHeight="1" x14ac:dyDescent="0.15">
      <c r="A101" s="3"/>
      <c r="B101" s="3"/>
    </row>
    <row r="102" spans="1:2" ht="15" customHeight="1" x14ac:dyDescent="0.15">
      <c r="A102" s="3"/>
      <c r="B102" s="3"/>
    </row>
    <row r="103" spans="1:2" ht="15" customHeight="1" x14ac:dyDescent="0.15">
      <c r="B103" s="3"/>
    </row>
    <row r="104" spans="1:2" ht="15" customHeight="1" x14ac:dyDescent="0.15">
      <c r="B104" s="3"/>
    </row>
    <row r="105" spans="1:2" ht="15" customHeight="1" x14ac:dyDescent="0.15">
      <c r="B105" s="3"/>
    </row>
    <row r="106" spans="1:2" ht="15" customHeight="1" x14ac:dyDescent="0.15">
      <c r="B106" s="3"/>
    </row>
  </sheetData>
  <dataValidations count="1">
    <dataValidation type="custom" allowBlank="1" showInputMessage="1" showErrorMessage="1" promptTitle="Select Lock Type" sqref="E1:E6" xr:uid="{E1B922A5-C923-7B4F-9ACD-BD393CE163DE}">
      <formula1>#REF!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F023-64BC-4E4A-83AC-210FECC42CF9}">
  <sheetPr>
    <pageSetUpPr fitToPage="1"/>
  </sheetPr>
  <dimension ref="A1:Y120"/>
  <sheetViews>
    <sheetView view="pageBreakPreview" zoomScale="60" zoomScaleNormal="41" workbookViewId="0">
      <selection activeCell="G8" sqref="G8:H9"/>
    </sheetView>
  </sheetViews>
  <sheetFormatPr baseColWidth="10" defaultColWidth="14.33203125" defaultRowHeight="15" customHeight="1" x14ac:dyDescent="0.15"/>
  <cols>
    <col min="1" max="1" width="0.6640625" style="20" customWidth="1"/>
    <col min="2" max="2" width="7" style="20" customWidth="1"/>
    <col min="3" max="3" width="23.5" style="20" customWidth="1"/>
    <col min="4" max="4" width="38.83203125" style="20" customWidth="1"/>
    <col min="5" max="5" width="32" style="13" customWidth="1"/>
    <col min="6" max="6" width="12.6640625" style="13" customWidth="1"/>
    <col min="7" max="7" width="25.5" style="20" customWidth="1"/>
    <col min="8" max="8" width="25.1640625" style="20" customWidth="1"/>
    <col min="9" max="9" width="84.83203125" style="20" customWidth="1"/>
    <col min="10" max="10" width="43.83203125" style="20" bestFit="1" customWidth="1"/>
    <col min="11" max="11" width="10.33203125" style="20" customWidth="1"/>
    <col min="12" max="12" width="10.6640625" style="20" customWidth="1"/>
    <col min="13" max="13" width="14.83203125" style="20" customWidth="1"/>
    <col min="14" max="14" width="13.1640625" style="20" customWidth="1"/>
    <col min="15" max="15" width="20.33203125" style="20" customWidth="1"/>
    <col min="16" max="16" width="20.1640625" style="20" customWidth="1"/>
    <col min="17" max="17" width="2.1640625" style="20" customWidth="1"/>
    <col min="18" max="18" width="20" style="20" customWidth="1"/>
    <col min="19" max="19" width="20.1640625" style="20" customWidth="1"/>
    <col min="20" max="20" width="2.1640625" style="20" customWidth="1"/>
    <col min="21" max="25" width="8.83203125" style="20" customWidth="1"/>
    <col min="26" max="16384" width="14.33203125" style="20"/>
  </cols>
  <sheetData>
    <row r="1" spans="1:25" ht="4" customHeight="1" thickBot="1" x14ac:dyDescent="0.2">
      <c r="B1" s="13"/>
      <c r="C1" s="13"/>
      <c r="D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5" ht="117" customHeight="1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53"/>
      <c r="R2" s="132"/>
      <c r="S2" s="154" t="s">
        <v>271</v>
      </c>
      <c r="T2" s="133"/>
    </row>
    <row r="3" spans="1:25" ht="16.5" customHeight="1" x14ac:dyDescent="0.15">
      <c r="A3" s="13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97"/>
      <c r="R3" s="55"/>
      <c r="S3" s="55"/>
      <c r="T3" s="140"/>
    </row>
    <row r="4" spans="1:25" ht="38" customHeight="1" x14ac:dyDescent="0.25">
      <c r="A4" s="137"/>
      <c r="B4" s="6"/>
      <c r="C4" s="35" t="s">
        <v>108</v>
      </c>
      <c r="D4" s="35"/>
      <c r="E4" s="28"/>
      <c r="F4" s="28"/>
      <c r="G4" s="309" t="s">
        <v>258</v>
      </c>
      <c r="H4" s="309"/>
      <c r="I4" s="310">
        <v>45336</v>
      </c>
      <c r="J4" s="11"/>
      <c r="K4" s="11"/>
      <c r="L4" s="11"/>
      <c r="M4" s="11"/>
      <c r="N4" s="11"/>
      <c r="O4" s="13"/>
      <c r="P4" s="13"/>
      <c r="Q4" s="8"/>
      <c r="R4" s="11"/>
      <c r="S4" s="33" t="s">
        <v>100</v>
      </c>
      <c r="T4" s="155"/>
      <c r="U4" s="23"/>
      <c r="V4" s="23"/>
      <c r="W4" s="23"/>
      <c r="X4" s="23"/>
      <c r="Y4" s="23"/>
    </row>
    <row r="5" spans="1:25" ht="30" customHeight="1" x14ac:dyDescent="0.35">
      <c r="A5" s="137"/>
      <c r="B5" s="6"/>
      <c r="C5" s="35" t="s">
        <v>104</v>
      </c>
      <c r="D5" s="36"/>
      <c r="E5" s="28"/>
      <c r="F5" s="28"/>
      <c r="G5" s="309"/>
      <c r="H5" s="309"/>
      <c r="I5" s="310"/>
      <c r="J5" s="6"/>
      <c r="K5" s="6"/>
      <c r="L5" s="6"/>
      <c r="M5" s="6"/>
      <c r="N5" s="6"/>
      <c r="O5" s="13"/>
      <c r="P5" s="13"/>
      <c r="Q5" s="8"/>
      <c r="R5" s="6"/>
      <c r="S5" s="33" t="s">
        <v>109</v>
      </c>
      <c r="T5" s="155"/>
      <c r="U5" s="23"/>
      <c r="V5" s="23"/>
      <c r="W5" s="23"/>
      <c r="X5" s="23"/>
      <c r="Y5" s="23"/>
    </row>
    <row r="6" spans="1:25" ht="30" customHeight="1" x14ac:dyDescent="0.35">
      <c r="A6" s="137"/>
      <c r="B6" s="6"/>
      <c r="C6" s="36" t="s">
        <v>105</v>
      </c>
      <c r="D6" s="37"/>
      <c r="E6" s="28"/>
      <c r="F6" s="28"/>
      <c r="G6" s="309" t="s">
        <v>257</v>
      </c>
      <c r="H6" s="309"/>
      <c r="I6" s="311"/>
      <c r="J6" s="12"/>
      <c r="K6" s="12"/>
      <c r="L6" s="12"/>
      <c r="M6" s="12"/>
      <c r="N6" s="12"/>
      <c r="O6" s="13"/>
      <c r="P6" s="13"/>
      <c r="Q6" s="8"/>
      <c r="R6" s="12"/>
      <c r="S6" s="33" t="s">
        <v>77</v>
      </c>
      <c r="T6" s="147"/>
      <c r="U6" s="23"/>
      <c r="V6" s="23"/>
      <c r="W6" s="23"/>
      <c r="X6" s="23"/>
      <c r="Y6" s="23"/>
    </row>
    <row r="7" spans="1:25" ht="30" customHeight="1" x14ac:dyDescent="0.35">
      <c r="A7" s="137"/>
      <c r="B7" s="6"/>
      <c r="C7" s="146" t="s">
        <v>106</v>
      </c>
      <c r="D7" s="37"/>
      <c r="E7" s="28"/>
      <c r="F7" s="28"/>
      <c r="G7" s="309"/>
      <c r="H7" s="309"/>
      <c r="I7" s="311"/>
      <c r="J7" s="12"/>
      <c r="K7" s="12"/>
      <c r="L7" s="12"/>
      <c r="M7" s="12"/>
      <c r="N7" s="12"/>
      <c r="O7" s="13"/>
      <c r="P7" s="13"/>
      <c r="Q7" s="8"/>
      <c r="R7" s="12"/>
      <c r="S7" s="34" t="s">
        <v>60</v>
      </c>
      <c r="T7" s="147"/>
      <c r="U7" s="23"/>
      <c r="V7" s="23"/>
      <c r="W7" s="23"/>
      <c r="X7" s="23"/>
      <c r="Y7" s="23"/>
    </row>
    <row r="8" spans="1:25" ht="30" customHeight="1" x14ac:dyDescent="0.35">
      <c r="A8" s="137"/>
      <c r="B8" s="6"/>
      <c r="C8" s="37" t="s">
        <v>107</v>
      </c>
      <c r="D8" s="38"/>
      <c r="E8" s="29"/>
      <c r="F8" s="29"/>
      <c r="G8" s="308" t="s">
        <v>274</v>
      </c>
      <c r="H8" s="308" t="s">
        <v>273</v>
      </c>
      <c r="I8" s="38"/>
      <c r="J8" s="30"/>
      <c r="K8" s="305" t="s">
        <v>24</v>
      </c>
      <c r="L8" s="305"/>
      <c r="M8" s="30"/>
      <c r="N8" s="30"/>
      <c r="O8" s="13"/>
      <c r="P8" s="13"/>
      <c r="Q8" s="9"/>
      <c r="R8" s="30"/>
      <c r="S8" s="34" t="s">
        <v>61</v>
      </c>
      <c r="T8" s="147"/>
      <c r="U8" s="23"/>
      <c r="V8" s="23"/>
      <c r="W8" s="23"/>
      <c r="X8" s="23"/>
      <c r="Y8" s="24"/>
    </row>
    <row r="9" spans="1:25" ht="36.75" customHeight="1" thickBot="1" x14ac:dyDescent="0.3">
      <c r="A9" s="137"/>
      <c r="B9" s="57" t="s">
        <v>14</v>
      </c>
      <c r="C9" s="58" t="s">
        <v>91</v>
      </c>
      <c r="D9" s="58" t="s">
        <v>90</v>
      </c>
      <c r="E9" s="58" t="s">
        <v>89</v>
      </c>
      <c r="F9" s="58" t="s">
        <v>39</v>
      </c>
      <c r="G9" s="308"/>
      <c r="H9" s="308"/>
      <c r="I9" s="58" t="s">
        <v>43</v>
      </c>
      <c r="J9" s="58" t="s">
        <v>219</v>
      </c>
      <c r="K9" s="58" t="s">
        <v>22</v>
      </c>
      <c r="L9" s="58" t="s">
        <v>23</v>
      </c>
      <c r="M9" s="58" t="s">
        <v>254</v>
      </c>
      <c r="N9" s="58" t="s">
        <v>25</v>
      </c>
      <c r="O9" s="58" t="s">
        <v>44</v>
      </c>
      <c r="P9" s="58" t="s">
        <v>45</v>
      </c>
      <c r="Q9" s="25"/>
      <c r="R9" s="58" t="s">
        <v>92</v>
      </c>
      <c r="S9" s="59" t="s">
        <v>45</v>
      </c>
      <c r="T9" s="147"/>
      <c r="U9" s="23"/>
      <c r="V9" s="23"/>
      <c r="W9" s="23"/>
      <c r="X9" s="23"/>
      <c r="Y9" s="23"/>
    </row>
    <row r="10" spans="1:25" s="51" customFormat="1" ht="24.75" customHeight="1" x14ac:dyDescent="0.3">
      <c r="A10" s="151"/>
      <c r="B10" s="175">
        <v>1</v>
      </c>
      <c r="C10" s="169" t="s">
        <v>20</v>
      </c>
      <c r="D10" s="168" t="s">
        <v>110</v>
      </c>
      <c r="E10" s="171" t="s">
        <v>49</v>
      </c>
      <c r="F10" s="66">
        <v>1</v>
      </c>
      <c r="G10" s="61"/>
      <c r="H10" s="61"/>
      <c r="I10" s="169" t="s">
        <v>256</v>
      </c>
      <c r="J10" s="63" t="s">
        <v>223</v>
      </c>
      <c r="K10" s="61"/>
      <c r="L10" s="61"/>
      <c r="M10" s="61"/>
      <c r="N10" s="63"/>
      <c r="O10" s="64"/>
      <c r="P10" s="174">
        <f>SUM(F10*O10)</f>
        <v>0</v>
      </c>
      <c r="Q10" s="168"/>
      <c r="R10" s="261">
        <v>0.3</v>
      </c>
      <c r="S10" s="176">
        <f t="shared" ref="S10:S49" si="0">SUM(P10*0.7)</f>
        <v>0</v>
      </c>
      <c r="T10" s="148"/>
      <c r="U10" s="45"/>
      <c r="V10" s="45"/>
      <c r="W10" s="45"/>
      <c r="X10" s="45"/>
      <c r="Y10" s="45"/>
    </row>
    <row r="11" spans="1:25" s="51" customFormat="1" ht="24.75" customHeight="1" x14ac:dyDescent="0.3">
      <c r="A11" s="139"/>
      <c r="B11" s="175">
        <v>2</v>
      </c>
      <c r="C11" s="169"/>
      <c r="D11" s="168"/>
      <c r="E11" s="171"/>
      <c r="F11" s="66"/>
      <c r="G11" s="61"/>
      <c r="H11" s="61"/>
      <c r="I11" s="169"/>
      <c r="J11" s="63"/>
      <c r="K11" s="61"/>
      <c r="L11" s="61"/>
      <c r="M11" s="61"/>
      <c r="N11" s="63"/>
      <c r="O11" s="64"/>
      <c r="P11" s="174">
        <f t="shared" ref="P11:P49" si="1">SUM(F11*O11)</f>
        <v>0</v>
      </c>
      <c r="Q11" s="168"/>
      <c r="R11" s="257"/>
      <c r="S11" s="176">
        <f t="shared" si="0"/>
        <v>0</v>
      </c>
      <c r="T11" s="148"/>
      <c r="U11" s="45"/>
      <c r="V11" s="45"/>
      <c r="W11" s="45"/>
      <c r="X11" s="45"/>
      <c r="Y11" s="45"/>
    </row>
    <row r="12" spans="1:25" s="51" customFormat="1" ht="24.75" customHeight="1" x14ac:dyDescent="0.3">
      <c r="A12" s="139"/>
      <c r="B12" s="175">
        <v>3</v>
      </c>
      <c r="C12" s="169"/>
      <c r="D12" s="168"/>
      <c r="E12" s="171"/>
      <c r="F12" s="66"/>
      <c r="G12" s="61"/>
      <c r="H12" s="61"/>
      <c r="I12" s="169"/>
      <c r="J12" s="63"/>
      <c r="K12" s="61"/>
      <c r="L12" s="61"/>
      <c r="M12" s="61"/>
      <c r="N12" s="63"/>
      <c r="O12" s="64"/>
      <c r="P12" s="174">
        <f t="shared" si="1"/>
        <v>0</v>
      </c>
      <c r="Q12" s="168"/>
      <c r="R12" s="258"/>
      <c r="S12" s="176">
        <f t="shared" si="0"/>
        <v>0</v>
      </c>
      <c r="T12" s="148"/>
      <c r="U12" s="45"/>
      <c r="V12" s="45"/>
      <c r="W12" s="45"/>
      <c r="X12" s="45"/>
      <c r="Y12" s="45"/>
    </row>
    <row r="13" spans="1:25" s="51" customFormat="1" ht="24.75" customHeight="1" x14ac:dyDescent="0.3">
      <c r="A13" s="139"/>
      <c r="B13" s="175">
        <v>4</v>
      </c>
      <c r="C13" s="169"/>
      <c r="D13" s="168"/>
      <c r="E13" s="171"/>
      <c r="F13" s="66"/>
      <c r="G13" s="61"/>
      <c r="H13" s="61"/>
      <c r="I13" s="169"/>
      <c r="J13" s="63"/>
      <c r="K13" s="61"/>
      <c r="L13" s="61"/>
      <c r="M13" s="61"/>
      <c r="N13" s="63"/>
      <c r="O13" s="64"/>
      <c r="P13" s="174">
        <f t="shared" si="1"/>
        <v>0</v>
      </c>
      <c r="Q13" s="168"/>
      <c r="R13" s="257"/>
      <c r="S13" s="176">
        <f t="shared" si="0"/>
        <v>0</v>
      </c>
      <c r="T13" s="148"/>
      <c r="U13" s="45"/>
      <c r="V13" s="45"/>
      <c r="W13" s="45"/>
      <c r="X13" s="45"/>
      <c r="Y13" s="45"/>
    </row>
    <row r="14" spans="1:25" s="51" customFormat="1" ht="24.75" customHeight="1" x14ac:dyDescent="0.3">
      <c r="A14" s="139"/>
      <c r="B14" s="175">
        <v>5</v>
      </c>
      <c r="C14" s="169"/>
      <c r="D14" s="168"/>
      <c r="E14" s="171"/>
      <c r="F14" s="66"/>
      <c r="G14" s="61"/>
      <c r="H14" s="61"/>
      <c r="I14" s="169"/>
      <c r="J14" s="63"/>
      <c r="K14" s="61"/>
      <c r="L14" s="61"/>
      <c r="M14" s="61"/>
      <c r="N14" s="63"/>
      <c r="O14" s="64"/>
      <c r="P14" s="174">
        <f t="shared" si="1"/>
        <v>0</v>
      </c>
      <c r="Q14" s="168"/>
      <c r="R14" s="171"/>
      <c r="S14" s="176">
        <f t="shared" si="0"/>
        <v>0</v>
      </c>
      <c r="T14" s="148"/>
      <c r="U14" s="45"/>
      <c r="V14" s="45"/>
      <c r="W14" s="45"/>
      <c r="X14" s="45"/>
      <c r="Y14" s="45"/>
    </row>
    <row r="15" spans="1:25" s="51" customFormat="1" ht="24.75" customHeight="1" x14ac:dyDescent="0.3">
      <c r="A15" s="139"/>
      <c r="B15" s="175">
        <v>6</v>
      </c>
      <c r="C15" s="169"/>
      <c r="D15" s="168"/>
      <c r="E15" s="171"/>
      <c r="F15" s="66"/>
      <c r="G15" s="61"/>
      <c r="H15" s="61"/>
      <c r="I15" s="169"/>
      <c r="J15" s="63"/>
      <c r="K15" s="61"/>
      <c r="L15" s="61"/>
      <c r="M15" s="61"/>
      <c r="N15" s="63"/>
      <c r="O15" s="64"/>
      <c r="P15" s="174">
        <f t="shared" si="1"/>
        <v>0</v>
      </c>
      <c r="Q15" s="168"/>
      <c r="R15" s="171"/>
      <c r="S15" s="176">
        <f t="shared" si="0"/>
        <v>0</v>
      </c>
      <c r="T15" s="148"/>
      <c r="U15" s="45"/>
      <c r="V15" s="45"/>
      <c r="W15" s="45"/>
      <c r="X15" s="45"/>
      <c r="Y15" s="45"/>
    </row>
    <row r="16" spans="1:25" s="51" customFormat="1" ht="24.75" customHeight="1" x14ac:dyDescent="0.3">
      <c r="A16" s="139"/>
      <c r="B16" s="175">
        <v>7</v>
      </c>
      <c r="C16" s="169"/>
      <c r="D16" s="170"/>
      <c r="E16" s="171"/>
      <c r="F16" s="165"/>
      <c r="G16" s="67"/>
      <c r="H16" s="67"/>
      <c r="I16" s="169"/>
      <c r="J16" s="63"/>
      <c r="K16" s="61"/>
      <c r="L16" s="61"/>
      <c r="M16" s="61"/>
      <c r="N16" s="63"/>
      <c r="O16" s="64"/>
      <c r="P16" s="174">
        <f t="shared" si="1"/>
        <v>0</v>
      </c>
      <c r="Q16" s="168"/>
      <c r="R16" s="171"/>
      <c r="S16" s="176">
        <f t="shared" si="0"/>
        <v>0</v>
      </c>
      <c r="T16" s="156"/>
      <c r="U16" s="45"/>
      <c r="V16" s="45"/>
      <c r="W16" s="45"/>
      <c r="X16" s="45"/>
      <c r="Y16" s="45"/>
    </row>
    <row r="17" spans="1:25" s="51" customFormat="1" ht="24.75" customHeight="1" x14ac:dyDescent="0.3">
      <c r="A17" s="139"/>
      <c r="B17" s="175">
        <v>8</v>
      </c>
      <c r="C17" s="169"/>
      <c r="D17" s="170"/>
      <c r="E17" s="171"/>
      <c r="F17" s="66"/>
      <c r="G17" s="61"/>
      <c r="H17" s="61"/>
      <c r="I17" s="169"/>
      <c r="J17" s="63"/>
      <c r="K17" s="61"/>
      <c r="L17" s="61"/>
      <c r="M17" s="61"/>
      <c r="N17" s="63"/>
      <c r="O17" s="64"/>
      <c r="P17" s="174">
        <f t="shared" si="1"/>
        <v>0</v>
      </c>
      <c r="Q17" s="168"/>
      <c r="R17" s="171"/>
      <c r="S17" s="176">
        <f t="shared" si="0"/>
        <v>0</v>
      </c>
      <c r="T17" s="156"/>
      <c r="U17" s="45"/>
      <c r="V17" s="45"/>
      <c r="W17" s="45"/>
      <c r="X17" s="45"/>
      <c r="Y17" s="45"/>
    </row>
    <row r="18" spans="1:25" s="51" customFormat="1" ht="24.75" customHeight="1" x14ac:dyDescent="0.3">
      <c r="A18" s="139"/>
      <c r="B18" s="175">
        <v>9</v>
      </c>
      <c r="C18" s="169"/>
      <c r="D18" s="170"/>
      <c r="E18" s="171"/>
      <c r="F18" s="66"/>
      <c r="G18" s="61"/>
      <c r="H18" s="61"/>
      <c r="I18" s="169"/>
      <c r="J18" s="63"/>
      <c r="K18" s="67"/>
      <c r="L18" s="67"/>
      <c r="M18" s="61"/>
      <c r="N18" s="63"/>
      <c r="O18" s="64"/>
      <c r="P18" s="174">
        <f t="shared" si="1"/>
        <v>0</v>
      </c>
      <c r="Q18" s="168"/>
      <c r="R18" s="171"/>
      <c r="S18" s="176">
        <f t="shared" si="0"/>
        <v>0</v>
      </c>
      <c r="T18" s="156"/>
      <c r="U18" s="45"/>
      <c r="V18" s="45"/>
      <c r="W18" s="45"/>
      <c r="X18" s="45"/>
      <c r="Y18" s="45"/>
    </row>
    <row r="19" spans="1:25" s="51" customFormat="1" ht="24.75" customHeight="1" x14ac:dyDescent="0.3">
      <c r="A19" s="139"/>
      <c r="B19" s="175">
        <v>10</v>
      </c>
      <c r="C19" s="169"/>
      <c r="D19" s="170"/>
      <c r="E19" s="171"/>
      <c r="F19" s="66"/>
      <c r="G19" s="61"/>
      <c r="H19" s="61"/>
      <c r="I19" s="169"/>
      <c r="J19" s="63"/>
      <c r="K19" s="67"/>
      <c r="L19" s="67"/>
      <c r="M19" s="61"/>
      <c r="N19" s="63"/>
      <c r="O19" s="64"/>
      <c r="P19" s="174">
        <f t="shared" si="1"/>
        <v>0</v>
      </c>
      <c r="Q19" s="168"/>
      <c r="R19" s="171"/>
      <c r="S19" s="176">
        <f t="shared" si="0"/>
        <v>0</v>
      </c>
      <c r="T19" s="156"/>
      <c r="U19" s="45"/>
      <c r="V19" s="45"/>
      <c r="W19" s="45"/>
      <c r="X19" s="45"/>
      <c r="Y19" s="45"/>
    </row>
    <row r="20" spans="1:25" s="51" customFormat="1" ht="24.75" customHeight="1" x14ac:dyDescent="0.3">
      <c r="A20" s="139"/>
      <c r="B20" s="175">
        <v>11</v>
      </c>
      <c r="C20" s="169"/>
      <c r="D20" s="170"/>
      <c r="E20" s="171"/>
      <c r="F20" s="165"/>
      <c r="G20" s="67"/>
      <c r="H20" s="67"/>
      <c r="I20" s="169"/>
      <c r="J20" s="63"/>
      <c r="K20" s="61"/>
      <c r="L20" s="61"/>
      <c r="M20" s="61"/>
      <c r="N20" s="63"/>
      <c r="O20" s="64"/>
      <c r="P20" s="174">
        <f t="shared" si="1"/>
        <v>0</v>
      </c>
      <c r="Q20" s="168"/>
      <c r="R20" s="171"/>
      <c r="S20" s="176">
        <f t="shared" si="0"/>
        <v>0</v>
      </c>
      <c r="T20" s="156"/>
      <c r="U20" s="45"/>
      <c r="V20" s="45"/>
      <c r="W20" s="45"/>
      <c r="X20" s="45"/>
      <c r="Y20" s="45"/>
    </row>
    <row r="21" spans="1:25" s="51" customFormat="1" ht="24.75" customHeight="1" x14ac:dyDescent="0.3">
      <c r="A21" s="139"/>
      <c r="B21" s="175">
        <v>12</v>
      </c>
      <c r="C21" s="169"/>
      <c r="D21" s="170"/>
      <c r="E21" s="171"/>
      <c r="F21" s="165"/>
      <c r="G21" s="67"/>
      <c r="H21" s="67"/>
      <c r="I21" s="169"/>
      <c r="J21" s="63"/>
      <c r="K21" s="61"/>
      <c r="L21" s="61"/>
      <c r="M21" s="61"/>
      <c r="N21" s="63"/>
      <c r="O21" s="64"/>
      <c r="P21" s="174">
        <f t="shared" si="1"/>
        <v>0</v>
      </c>
      <c r="Q21" s="168"/>
      <c r="R21" s="171"/>
      <c r="S21" s="176">
        <f t="shared" si="0"/>
        <v>0</v>
      </c>
      <c r="T21" s="156"/>
      <c r="U21" s="45"/>
      <c r="V21" s="45"/>
      <c r="W21" s="45"/>
      <c r="X21" s="45"/>
      <c r="Y21" s="45"/>
    </row>
    <row r="22" spans="1:25" s="51" customFormat="1" ht="24.75" customHeight="1" x14ac:dyDescent="0.3">
      <c r="A22" s="139"/>
      <c r="B22" s="175">
        <v>13</v>
      </c>
      <c r="C22" s="169"/>
      <c r="D22" s="170"/>
      <c r="E22" s="171"/>
      <c r="F22" s="165"/>
      <c r="G22" s="67"/>
      <c r="H22" s="67"/>
      <c r="I22" s="169"/>
      <c r="J22" s="63"/>
      <c r="K22" s="61"/>
      <c r="L22" s="61"/>
      <c r="M22" s="61"/>
      <c r="N22" s="63"/>
      <c r="O22" s="64"/>
      <c r="P22" s="174">
        <f t="shared" si="1"/>
        <v>0</v>
      </c>
      <c r="Q22" s="168"/>
      <c r="R22" s="171"/>
      <c r="S22" s="176">
        <f t="shared" si="0"/>
        <v>0</v>
      </c>
      <c r="T22" s="156"/>
      <c r="U22" s="45"/>
      <c r="V22" s="45"/>
      <c r="W22" s="45"/>
      <c r="X22" s="45"/>
      <c r="Y22" s="45"/>
    </row>
    <row r="23" spans="1:25" s="51" customFormat="1" ht="24.75" customHeight="1" x14ac:dyDescent="0.3">
      <c r="A23" s="139"/>
      <c r="B23" s="175">
        <v>14</v>
      </c>
      <c r="C23" s="169"/>
      <c r="D23" s="170"/>
      <c r="E23" s="171"/>
      <c r="F23" s="165"/>
      <c r="G23" s="67"/>
      <c r="H23" s="67"/>
      <c r="I23" s="169"/>
      <c r="J23" s="63"/>
      <c r="K23" s="67"/>
      <c r="L23" s="67"/>
      <c r="M23" s="61"/>
      <c r="N23" s="63"/>
      <c r="O23" s="64"/>
      <c r="P23" s="174">
        <f t="shared" si="1"/>
        <v>0</v>
      </c>
      <c r="Q23" s="168"/>
      <c r="R23" s="171"/>
      <c r="S23" s="176">
        <f t="shared" si="0"/>
        <v>0</v>
      </c>
      <c r="T23" s="156"/>
      <c r="U23" s="45"/>
      <c r="V23" s="45"/>
      <c r="W23" s="45"/>
      <c r="X23" s="45"/>
      <c r="Y23" s="45"/>
    </row>
    <row r="24" spans="1:25" s="51" customFormat="1" ht="24.75" customHeight="1" x14ac:dyDescent="0.3">
      <c r="A24" s="139"/>
      <c r="B24" s="175">
        <v>15</v>
      </c>
      <c r="C24" s="169"/>
      <c r="D24" s="170"/>
      <c r="E24" s="171"/>
      <c r="F24" s="165"/>
      <c r="G24" s="67"/>
      <c r="H24" s="67"/>
      <c r="I24" s="169"/>
      <c r="J24" s="63"/>
      <c r="K24" s="61"/>
      <c r="L24" s="61"/>
      <c r="M24" s="61"/>
      <c r="N24" s="63"/>
      <c r="O24" s="64"/>
      <c r="P24" s="174">
        <f t="shared" si="1"/>
        <v>0</v>
      </c>
      <c r="Q24" s="168"/>
      <c r="R24" s="171"/>
      <c r="S24" s="176">
        <f t="shared" si="0"/>
        <v>0</v>
      </c>
      <c r="T24" s="156"/>
      <c r="U24" s="45"/>
      <c r="V24" s="45"/>
      <c r="W24" s="45"/>
      <c r="X24" s="45"/>
      <c r="Y24" s="45"/>
    </row>
    <row r="25" spans="1:25" s="51" customFormat="1" ht="24.75" customHeight="1" x14ac:dyDescent="0.3">
      <c r="A25" s="139"/>
      <c r="B25" s="175">
        <v>16</v>
      </c>
      <c r="C25" s="169"/>
      <c r="D25" s="170"/>
      <c r="E25" s="171"/>
      <c r="F25" s="165"/>
      <c r="G25" s="67"/>
      <c r="H25" s="67"/>
      <c r="I25" s="169"/>
      <c r="J25" s="63"/>
      <c r="K25" s="61"/>
      <c r="L25" s="61"/>
      <c r="M25" s="61"/>
      <c r="N25" s="63"/>
      <c r="O25" s="64"/>
      <c r="P25" s="174">
        <f t="shared" si="1"/>
        <v>0</v>
      </c>
      <c r="Q25" s="168"/>
      <c r="R25" s="171"/>
      <c r="S25" s="176">
        <f t="shared" si="0"/>
        <v>0</v>
      </c>
      <c r="T25" s="156"/>
      <c r="U25" s="45"/>
      <c r="V25" s="45"/>
      <c r="W25" s="45"/>
      <c r="X25" s="45"/>
      <c r="Y25" s="45"/>
    </row>
    <row r="26" spans="1:25" s="51" customFormat="1" ht="24.75" customHeight="1" x14ac:dyDescent="0.3">
      <c r="A26" s="139"/>
      <c r="B26" s="175">
        <v>17</v>
      </c>
      <c r="C26" s="169"/>
      <c r="D26" s="170"/>
      <c r="E26" s="171"/>
      <c r="F26" s="165"/>
      <c r="G26" s="67"/>
      <c r="H26" s="67"/>
      <c r="I26" s="169"/>
      <c r="J26" s="63"/>
      <c r="K26" s="61"/>
      <c r="L26" s="61"/>
      <c r="M26" s="61"/>
      <c r="N26" s="63"/>
      <c r="O26" s="64"/>
      <c r="P26" s="174">
        <f t="shared" si="1"/>
        <v>0</v>
      </c>
      <c r="Q26" s="168"/>
      <c r="R26" s="171"/>
      <c r="S26" s="176">
        <f t="shared" si="0"/>
        <v>0</v>
      </c>
      <c r="T26" s="156"/>
      <c r="U26" s="45"/>
      <c r="V26" s="45"/>
      <c r="W26" s="45"/>
      <c r="X26" s="45"/>
      <c r="Y26" s="45"/>
    </row>
    <row r="27" spans="1:25" s="51" customFormat="1" ht="24.75" customHeight="1" x14ac:dyDescent="0.3">
      <c r="A27" s="139"/>
      <c r="B27" s="175">
        <v>18</v>
      </c>
      <c r="C27" s="169"/>
      <c r="D27" s="170"/>
      <c r="E27" s="171"/>
      <c r="F27" s="165"/>
      <c r="G27" s="67"/>
      <c r="H27" s="67"/>
      <c r="I27" s="169"/>
      <c r="J27" s="63"/>
      <c r="K27" s="67"/>
      <c r="L27" s="67"/>
      <c r="M27" s="61"/>
      <c r="N27" s="63"/>
      <c r="O27" s="64"/>
      <c r="P27" s="174">
        <f t="shared" si="1"/>
        <v>0</v>
      </c>
      <c r="Q27" s="168"/>
      <c r="R27" s="171"/>
      <c r="S27" s="176">
        <f t="shared" si="0"/>
        <v>0</v>
      </c>
      <c r="T27" s="156"/>
      <c r="U27" s="45"/>
      <c r="V27" s="45"/>
      <c r="W27" s="45"/>
      <c r="X27" s="45"/>
      <c r="Y27" s="45"/>
    </row>
    <row r="28" spans="1:25" s="51" customFormat="1" ht="24.75" customHeight="1" x14ac:dyDescent="0.3">
      <c r="A28" s="139"/>
      <c r="B28" s="175">
        <v>19</v>
      </c>
      <c r="C28" s="169"/>
      <c r="D28" s="170"/>
      <c r="E28" s="171"/>
      <c r="F28" s="165"/>
      <c r="G28" s="67"/>
      <c r="H28" s="67"/>
      <c r="I28" s="169"/>
      <c r="J28" s="63"/>
      <c r="K28" s="67"/>
      <c r="L28" s="67"/>
      <c r="M28" s="61"/>
      <c r="N28" s="63"/>
      <c r="O28" s="64"/>
      <c r="P28" s="174">
        <f t="shared" si="1"/>
        <v>0</v>
      </c>
      <c r="Q28" s="168"/>
      <c r="R28" s="171"/>
      <c r="S28" s="176">
        <f t="shared" si="0"/>
        <v>0</v>
      </c>
      <c r="T28" s="156"/>
      <c r="U28" s="45"/>
      <c r="V28" s="45"/>
      <c r="W28" s="45"/>
      <c r="X28" s="45"/>
      <c r="Y28" s="45"/>
    </row>
    <row r="29" spans="1:25" s="51" customFormat="1" ht="24.75" customHeight="1" x14ac:dyDescent="0.3">
      <c r="A29" s="139"/>
      <c r="B29" s="175">
        <v>20</v>
      </c>
      <c r="C29" s="169"/>
      <c r="D29" s="170"/>
      <c r="E29" s="171"/>
      <c r="F29" s="165"/>
      <c r="G29" s="67"/>
      <c r="H29" s="67"/>
      <c r="I29" s="169"/>
      <c r="J29" s="63"/>
      <c r="K29" s="67"/>
      <c r="L29" s="67"/>
      <c r="M29" s="61"/>
      <c r="N29" s="63"/>
      <c r="O29" s="64"/>
      <c r="P29" s="174">
        <f t="shared" si="1"/>
        <v>0</v>
      </c>
      <c r="Q29" s="168"/>
      <c r="R29" s="171"/>
      <c r="S29" s="176">
        <f t="shared" si="0"/>
        <v>0</v>
      </c>
      <c r="T29" s="156"/>
      <c r="U29" s="45"/>
      <c r="V29" s="45"/>
      <c r="W29" s="45"/>
      <c r="X29" s="45"/>
      <c r="Y29" s="45"/>
    </row>
    <row r="30" spans="1:25" s="51" customFormat="1" ht="24.75" customHeight="1" x14ac:dyDescent="0.3">
      <c r="A30" s="139"/>
      <c r="B30" s="175">
        <v>21</v>
      </c>
      <c r="C30" s="169"/>
      <c r="D30" s="170"/>
      <c r="E30" s="171"/>
      <c r="F30" s="165"/>
      <c r="G30" s="67"/>
      <c r="H30" s="67"/>
      <c r="I30" s="169"/>
      <c r="J30" s="63"/>
      <c r="K30" s="67"/>
      <c r="L30" s="67"/>
      <c r="M30" s="61"/>
      <c r="N30" s="63"/>
      <c r="O30" s="64"/>
      <c r="P30" s="174">
        <f t="shared" si="1"/>
        <v>0</v>
      </c>
      <c r="Q30" s="168"/>
      <c r="R30" s="171"/>
      <c r="S30" s="176">
        <f t="shared" si="0"/>
        <v>0</v>
      </c>
      <c r="T30" s="156"/>
      <c r="U30" s="45"/>
      <c r="V30" s="45"/>
      <c r="W30" s="45"/>
      <c r="X30" s="45"/>
      <c r="Y30" s="45"/>
    </row>
    <row r="31" spans="1:25" s="51" customFormat="1" ht="24.75" customHeight="1" x14ac:dyDescent="0.3">
      <c r="A31" s="139"/>
      <c r="B31" s="175">
        <v>22</v>
      </c>
      <c r="C31" s="169"/>
      <c r="D31" s="170"/>
      <c r="E31" s="171"/>
      <c r="F31" s="165"/>
      <c r="G31" s="67"/>
      <c r="H31" s="67"/>
      <c r="I31" s="169"/>
      <c r="J31" s="63"/>
      <c r="K31" s="67"/>
      <c r="L31" s="67"/>
      <c r="M31" s="61"/>
      <c r="N31" s="63"/>
      <c r="O31" s="64"/>
      <c r="P31" s="174">
        <f t="shared" si="1"/>
        <v>0</v>
      </c>
      <c r="Q31" s="168"/>
      <c r="R31" s="171"/>
      <c r="S31" s="176">
        <f t="shared" si="0"/>
        <v>0</v>
      </c>
      <c r="T31" s="156"/>
      <c r="U31" s="45"/>
      <c r="V31" s="45"/>
      <c r="W31" s="45"/>
      <c r="X31" s="45"/>
      <c r="Y31" s="45"/>
    </row>
    <row r="32" spans="1:25" s="51" customFormat="1" ht="24.75" customHeight="1" x14ac:dyDescent="0.3">
      <c r="A32" s="139"/>
      <c r="B32" s="175">
        <v>23</v>
      </c>
      <c r="C32" s="169"/>
      <c r="D32" s="170"/>
      <c r="E32" s="171"/>
      <c r="F32" s="165"/>
      <c r="G32" s="67"/>
      <c r="H32" s="67"/>
      <c r="I32" s="169"/>
      <c r="J32" s="63"/>
      <c r="K32" s="67"/>
      <c r="L32" s="67"/>
      <c r="M32" s="61"/>
      <c r="N32" s="63"/>
      <c r="O32" s="64"/>
      <c r="P32" s="174">
        <f t="shared" si="1"/>
        <v>0</v>
      </c>
      <c r="Q32" s="168"/>
      <c r="R32" s="171"/>
      <c r="S32" s="176">
        <f t="shared" si="0"/>
        <v>0</v>
      </c>
      <c r="T32" s="156"/>
      <c r="U32" s="45"/>
      <c r="V32" s="45"/>
      <c r="W32" s="45"/>
      <c r="X32" s="45"/>
      <c r="Y32" s="45"/>
    </row>
    <row r="33" spans="1:25" s="51" customFormat="1" ht="24.75" customHeight="1" x14ac:dyDescent="0.3">
      <c r="A33" s="139"/>
      <c r="B33" s="175">
        <v>24</v>
      </c>
      <c r="C33" s="169"/>
      <c r="D33" s="170"/>
      <c r="E33" s="171"/>
      <c r="F33" s="165"/>
      <c r="G33" s="67"/>
      <c r="H33" s="67"/>
      <c r="I33" s="169"/>
      <c r="J33" s="63"/>
      <c r="K33" s="67"/>
      <c r="L33" s="67"/>
      <c r="M33" s="61"/>
      <c r="N33" s="63"/>
      <c r="O33" s="64"/>
      <c r="P33" s="174">
        <f t="shared" si="1"/>
        <v>0</v>
      </c>
      <c r="Q33" s="168"/>
      <c r="R33" s="171"/>
      <c r="S33" s="176">
        <f t="shared" si="0"/>
        <v>0</v>
      </c>
      <c r="T33" s="156"/>
      <c r="U33" s="45"/>
      <c r="V33" s="45"/>
      <c r="W33" s="45"/>
      <c r="X33" s="45"/>
      <c r="Y33" s="45"/>
    </row>
    <row r="34" spans="1:25" s="51" customFormat="1" ht="24.75" customHeight="1" x14ac:dyDescent="0.3">
      <c r="A34" s="139"/>
      <c r="B34" s="175">
        <v>25</v>
      </c>
      <c r="C34" s="169"/>
      <c r="D34" s="170"/>
      <c r="E34" s="171"/>
      <c r="F34" s="165"/>
      <c r="G34" s="67"/>
      <c r="H34" s="67"/>
      <c r="I34" s="169"/>
      <c r="J34" s="63"/>
      <c r="K34" s="67"/>
      <c r="L34" s="67"/>
      <c r="M34" s="61"/>
      <c r="N34" s="63"/>
      <c r="O34" s="64"/>
      <c r="P34" s="174">
        <f t="shared" si="1"/>
        <v>0</v>
      </c>
      <c r="Q34" s="168"/>
      <c r="R34" s="171"/>
      <c r="S34" s="176">
        <f t="shared" si="0"/>
        <v>0</v>
      </c>
      <c r="T34" s="156"/>
      <c r="U34" s="45"/>
      <c r="V34" s="45"/>
      <c r="W34" s="45"/>
      <c r="X34" s="45"/>
      <c r="Y34" s="45"/>
    </row>
    <row r="35" spans="1:25" s="51" customFormat="1" ht="24.75" customHeight="1" x14ac:dyDescent="0.3">
      <c r="A35" s="139"/>
      <c r="B35" s="175">
        <v>26</v>
      </c>
      <c r="C35" s="169"/>
      <c r="D35" s="170"/>
      <c r="E35" s="171"/>
      <c r="F35" s="165"/>
      <c r="G35" s="67"/>
      <c r="H35" s="67"/>
      <c r="I35" s="169"/>
      <c r="J35" s="63"/>
      <c r="K35" s="67"/>
      <c r="L35" s="67"/>
      <c r="M35" s="61"/>
      <c r="N35" s="63"/>
      <c r="O35" s="64"/>
      <c r="P35" s="174">
        <f t="shared" si="1"/>
        <v>0</v>
      </c>
      <c r="Q35" s="168"/>
      <c r="R35" s="171"/>
      <c r="S35" s="176">
        <f t="shared" si="0"/>
        <v>0</v>
      </c>
      <c r="T35" s="156"/>
      <c r="U35" s="45"/>
      <c r="V35" s="45"/>
      <c r="W35" s="45"/>
      <c r="X35" s="45"/>
      <c r="Y35" s="45"/>
    </row>
    <row r="36" spans="1:25" s="51" customFormat="1" ht="24.75" customHeight="1" x14ac:dyDescent="0.3">
      <c r="A36" s="139"/>
      <c r="B36" s="175">
        <v>27</v>
      </c>
      <c r="C36" s="169"/>
      <c r="D36" s="170"/>
      <c r="E36" s="171"/>
      <c r="F36" s="165"/>
      <c r="G36" s="67"/>
      <c r="H36" s="67"/>
      <c r="I36" s="169"/>
      <c r="J36" s="63"/>
      <c r="K36" s="67"/>
      <c r="L36" s="67"/>
      <c r="M36" s="61"/>
      <c r="N36" s="63"/>
      <c r="O36" s="64"/>
      <c r="P36" s="174">
        <f t="shared" si="1"/>
        <v>0</v>
      </c>
      <c r="Q36" s="168"/>
      <c r="R36" s="171"/>
      <c r="S36" s="176">
        <f t="shared" si="0"/>
        <v>0</v>
      </c>
      <c r="T36" s="156"/>
      <c r="U36" s="45"/>
      <c r="V36" s="45"/>
      <c r="W36" s="45"/>
      <c r="X36" s="45"/>
      <c r="Y36" s="45"/>
    </row>
    <row r="37" spans="1:25" s="51" customFormat="1" ht="24.75" customHeight="1" x14ac:dyDescent="0.3">
      <c r="A37" s="139"/>
      <c r="B37" s="175">
        <v>28</v>
      </c>
      <c r="C37" s="169"/>
      <c r="D37" s="170"/>
      <c r="E37" s="171"/>
      <c r="F37" s="165"/>
      <c r="G37" s="67"/>
      <c r="H37" s="67"/>
      <c r="I37" s="169"/>
      <c r="J37" s="63"/>
      <c r="K37" s="67"/>
      <c r="L37" s="67"/>
      <c r="M37" s="61"/>
      <c r="N37" s="63"/>
      <c r="O37" s="64"/>
      <c r="P37" s="174">
        <f t="shared" si="1"/>
        <v>0</v>
      </c>
      <c r="Q37" s="168"/>
      <c r="R37" s="171"/>
      <c r="S37" s="176">
        <f t="shared" si="0"/>
        <v>0</v>
      </c>
      <c r="T37" s="156"/>
      <c r="U37" s="45"/>
      <c r="V37" s="45"/>
      <c r="W37" s="45"/>
      <c r="X37" s="45"/>
      <c r="Y37" s="45"/>
    </row>
    <row r="38" spans="1:25" s="51" customFormat="1" ht="24.75" customHeight="1" x14ac:dyDescent="0.3">
      <c r="A38" s="139"/>
      <c r="B38" s="175">
        <v>29</v>
      </c>
      <c r="C38" s="169"/>
      <c r="D38" s="170"/>
      <c r="E38" s="171"/>
      <c r="F38" s="165"/>
      <c r="G38" s="67"/>
      <c r="H38" s="67"/>
      <c r="I38" s="169"/>
      <c r="J38" s="63"/>
      <c r="K38" s="67"/>
      <c r="L38" s="67"/>
      <c r="M38" s="61"/>
      <c r="N38" s="63"/>
      <c r="O38" s="64"/>
      <c r="P38" s="174">
        <f t="shared" si="1"/>
        <v>0</v>
      </c>
      <c r="Q38" s="168"/>
      <c r="R38" s="171"/>
      <c r="S38" s="176">
        <f t="shared" si="0"/>
        <v>0</v>
      </c>
      <c r="T38" s="156"/>
      <c r="U38" s="45"/>
      <c r="V38" s="45"/>
      <c r="W38" s="45"/>
      <c r="X38" s="45"/>
      <c r="Y38" s="45"/>
    </row>
    <row r="39" spans="1:25" s="51" customFormat="1" ht="24.75" customHeight="1" x14ac:dyDescent="0.3">
      <c r="A39" s="139"/>
      <c r="B39" s="175">
        <v>30</v>
      </c>
      <c r="C39" s="169"/>
      <c r="D39" s="170"/>
      <c r="E39" s="171"/>
      <c r="F39" s="165"/>
      <c r="G39" s="67"/>
      <c r="H39" s="67"/>
      <c r="I39" s="169"/>
      <c r="J39" s="63"/>
      <c r="K39" s="67"/>
      <c r="L39" s="67"/>
      <c r="M39" s="61"/>
      <c r="N39" s="63"/>
      <c r="O39" s="64"/>
      <c r="P39" s="174">
        <f t="shared" si="1"/>
        <v>0</v>
      </c>
      <c r="Q39" s="168"/>
      <c r="R39" s="171"/>
      <c r="S39" s="176">
        <f t="shared" si="0"/>
        <v>0</v>
      </c>
      <c r="T39" s="156"/>
      <c r="U39" s="45"/>
      <c r="V39" s="45"/>
      <c r="W39" s="45"/>
      <c r="X39" s="45"/>
      <c r="Y39" s="45"/>
    </row>
    <row r="40" spans="1:25" s="51" customFormat="1" ht="24.75" customHeight="1" x14ac:dyDescent="0.3">
      <c r="A40" s="139"/>
      <c r="B40" s="175">
        <v>31</v>
      </c>
      <c r="C40" s="169"/>
      <c r="D40" s="170"/>
      <c r="E40" s="171"/>
      <c r="F40" s="165"/>
      <c r="G40" s="67"/>
      <c r="H40" s="67"/>
      <c r="I40" s="169"/>
      <c r="J40" s="63"/>
      <c r="K40" s="67"/>
      <c r="L40" s="67"/>
      <c r="M40" s="61"/>
      <c r="N40" s="63"/>
      <c r="O40" s="64"/>
      <c r="P40" s="174">
        <f t="shared" si="1"/>
        <v>0</v>
      </c>
      <c r="Q40" s="168"/>
      <c r="R40" s="171"/>
      <c r="S40" s="176">
        <f t="shared" si="0"/>
        <v>0</v>
      </c>
      <c r="T40" s="156"/>
      <c r="U40" s="45"/>
      <c r="V40" s="45"/>
      <c r="W40" s="45"/>
      <c r="X40" s="45"/>
      <c r="Y40" s="45"/>
    </row>
    <row r="41" spans="1:25" s="51" customFormat="1" ht="24.75" customHeight="1" x14ac:dyDescent="0.3">
      <c r="A41" s="139"/>
      <c r="B41" s="175">
        <v>32</v>
      </c>
      <c r="C41" s="169"/>
      <c r="D41" s="170"/>
      <c r="E41" s="171"/>
      <c r="F41" s="165"/>
      <c r="G41" s="67"/>
      <c r="H41" s="67"/>
      <c r="I41" s="169"/>
      <c r="J41" s="63"/>
      <c r="K41" s="67"/>
      <c r="L41" s="67"/>
      <c r="M41" s="61"/>
      <c r="N41" s="63"/>
      <c r="O41" s="64"/>
      <c r="P41" s="174">
        <f t="shared" si="1"/>
        <v>0</v>
      </c>
      <c r="Q41" s="168"/>
      <c r="R41" s="171"/>
      <c r="S41" s="176">
        <f t="shared" si="0"/>
        <v>0</v>
      </c>
      <c r="T41" s="156"/>
      <c r="U41" s="45"/>
      <c r="V41" s="45"/>
      <c r="W41" s="45"/>
      <c r="X41" s="45"/>
      <c r="Y41" s="45"/>
    </row>
    <row r="42" spans="1:25" s="51" customFormat="1" ht="24.75" customHeight="1" x14ac:dyDescent="0.3">
      <c r="A42" s="139"/>
      <c r="B42" s="175">
        <v>33</v>
      </c>
      <c r="C42" s="169"/>
      <c r="D42" s="170"/>
      <c r="E42" s="171"/>
      <c r="F42" s="165"/>
      <c r="G42" s="67"/>
      <c r="H42" s="67"/>
      <c r="I42" s="169"/>
      <c r="J42" s="63"/>
      <c r="K42" s="67"/>
      <c r="L42" s="67"/>
      <c r="M42" s="61"/>
      <c r="N42" s="63"/>
      <c r="O42" s="64"/>
      <c r="P42" s="174">
        <f t="shared" si="1"/>
        <v>0</v>
      </c>
      <c r="Q42" s="168"/>
      <c r="R42" s="171"/>
      <c r="S42" s="176">
        <f t="shared" si="0"/>
        <v>0</v>
      </c>
      <c r="T42" s="156"/>
      <c r="U42" s="45"/>
      <c r="V42" s="45"/>
      <c r="W42" s="45"/>
      <c r="X42" s="45"/>
      <c r="Y42" s="45"/>
    </row>
    <row r="43" spans="1:25" s="51" customFormat="1" ht="24.75" customHeight="1" x14ac:dyDescent="0.3">
      <c r="A43" s="139"/>
      <c r="B43" s="175">
        <v>34</v>
      </c>
      <c r="C43" s="169"/>
      <c r="D43" s="170"/>
      <c r="E43" s="171"/>
      <c r="F43" s="165"/>
      <c r="G43" s="67"/>
      <c r="H43" s="67"/>
      <c r="I43" s="169"/>
      <c r="J43" s="63"/>
      <c r="K43" s="67"/>
      <c r="L43" s="67"/>
      <c r="M43" s="61"/>
      <c r="N43" s="63"/>
      <c r="O43" s="64"/>
      <c r="P43" s="174">
        <f t="shared" si="1"/>
        <v>0</v>
      </c>
      <c r="Q43" s="168"/>
      <c r="R43" s="171"/>
      <c r="S43" s="176">
        <f t="shared" si="0"/>
        <v>0</v>
      </c>
      <c r="T43" s="156"/>
      <c r="U43" s="45"/>
      <c r="V43" s="45"/>
      <c r="W43" s="45"/>
      <c r="X43" s="45"/>
      <c r="Y43" s="45"/>
    </row>
    <row r="44" spans="1:25" s="51" customFormat="1" ht="24.75" customHeight="1" x14ac:dyDescent="0.3">
      <c r="A44" s="139"/>
      <c r="B44" s="175">
        <v>35</v>
      </c>
      <c r="C44" s="169"/>
      <c r="D44" s="170"/>
      <c r="E44" s="171"/>
      <c r="F44" s="165"/>
      <c r="G44" s="67"/>
      <c r="H44" s="67"/>
      <c r="I44" s="169"/>
      <c r="J44" s="63"/>
      <c r="K44" s="67"/>
      <c r="L44" s="67"/>
      <c r="M44" s="61"/>
      <c r="N44" s="63"/>
      <c r="O44" s="64"/>
      <c r="P44" s="174">
        <f t="shared" si="1"/>
        <v>0</v>
      </c>
      <c r="Q44" s="168"/>
      <c r="R44" s="171"/>
      <c r="S44" s="176">
        <f t="shared" si="0"/>
        <v>0</v>
      </c>
      <c r="T44" s="156"/>
      <c r="U44" s="45"/>
      <c r="V44" s="45"/>
      <c r="W44" s="45"/>
      <c r="X44" s="45"/>
      <c r="Y44" s="45"/>
    </row>
    <row r="45" spans="1:25" s="51" customFormat="1" ht="24.75" customHeight="1" x14ac:dyDescent="0.3">
      <c r="A45" s="139"/>
      <c r="B45" s="175">
        <v>36</v>
      </c>
      <c r="C45" s="169"/>
      <c r="D45" s="170"/>
      <c r="E45" s="171"/>
      <c r="F45" s="165"/>
      <c r="G45" s="67"/>
      <c r="H45" s="67"/>
      <c r="I45" s="169"/>
      <c r="J45" s="63"/>
      <c r="K45" s="67"/>
      <c r="L45" s="67"/>
      <c r="M45" s="61"/>
      <c r="N45" s="63"/>
      <c r="O45" s="64"/>
      <c r="P45" s="174">
        <f t="shared" si="1"/>
        <v>0</v>
      </c>
      <c r="Q45" s="168"/>
      <c r="R45" s="171"/>
      <c r="S45" s="176">
        <f t="shared" si="0"/>
        <v>0</v>
      </c>
      <c r="T45" s="156"/>
      <c r="U45" s="45"/>
      <c r="V45" s="45"/>
      <c r="W45" s="45"/>
      <c r="X45" s="45"/>
      <c r="Y45" s="45"/>
    </row>
    <row r="46" spans="1:25" s="51" customFormat="1" ht="24.75" customHeight="1" x14ac:dyDescent="0.3">
      <c r="A46" s="139"/>
      <c r="B46" s="175">
        <v>37</v>
      </c>
      <c r="C46" s="169"/>
      <c r="D46" s="170"/>
      <c r="E46" s="171"/>
      <c r="F46" s="165"/>
      <c r="G46" s="67"/>
      <c r="H46" s="67"/>
      <c r="I46" s="169"/>
      <c r="J46" s="63"/>
      <c r="K46" s="260"/>
      <c r="L46" s="260"/>
      <c r="M46" s="61"/>
      <c r="N46" s="63"/>
      <c r="O46" s="64"/>
      <c r="P46" s="174">
        <f t="shared" si="1"/>
        <v>0</v>
      </c>
      <c r="Q46" s="168"/>
      <c r="R46" s="171"/>
      <c r="S46" s="176">
        <f t="shared" si="0"/>
        <v>0</v>
      </c>
      <c r="T46" s="156"/>
      <c r="U46" s="45"/>
      <c r="V46" s="45"/>
      <c r="W46" s="45"/>
      <c r="X46" s="45"/>
      <c r="Y46" s="45"/>
    </row>
    <row r="47" spans="1:25" s="51" customFormat="1" ht="24.75" customHeight="1" x14ac:dyDescent="0.3">
      <c r="A47" s="139"/>
      <c r="B47" s="175">
        <v>38</v>
      </c>
      <c r="C47" s="169"/>
      <c r="D47" s="170"/>
      <c r="E47" s="171"/>
      <c r="F47" s="165"/>
      <c r="G47" s="67"/>
      <c r="H47" s="67"/>
      <c r="I47" s="169"/>
      <c r="J47" s="63"/>
      <c r="K47" s="67"/>
      <c r="L47" s="67"/>
      <c r="M47" s="63"/>
      <c r="N47" s="63"/>
      <c r="O47" s="172"/>
      <c r="P47" s="174">
        <f t="shared" si="1"/>
        <v>0</v>
      </c>
      <c r="Q47" s="168"/>
      <c r="R47" s="171"/>
      <c r="S47" s="176">
        <f t="shared" si="0"/>
        <v>0</v>
      </c>
      <c r="T47" s="156"/>
      <c r="U47" s="45"/>
      <c r="V47" s="45"/>
      <c r="W47" s="45"/>
      <c r="X47" s="45"/>
      <c r="Y47" s="45"/>
    </row>
    <row r="48" spans="1:25" s="51" customFormat="1" ht="24.75" customHeight="1" x14ac:dyDescent="0.3">
      <c r="A48" s="139"/>
      <c r="B48" s="175">
        <v>39</v>
      </c>
      <c r="C48" s="169"/>
      <c r="D48" s="170"/>
      <c r="E48" s="171"/>
      <c r="F48" s="165"/>
      <c r="G48" s="67"/>
      <c r="H48" s="67"/>
      <c r="I48" s="169"/>
      <c r="J48" s="63"/>
      <c r="K48" s="67"/>
      <c r="L48" s="67"/>
      <c r="M48" s="63"/>
      <c r="N48" s="63"/>
      <c r="O48" s="172"/>
      <c r="P48" s="174">
        <f t="shared" si="1"/>
        <v>0</v>
      </c>
      <c r="Q48" s="168"/>
      <c r="R48" s="171"/>
      <c r="S48" s="176">
        <f t="shared" si="0"/>
        <v>0</v>
      </c>
      <c r="T48" s="156"/>
      <c r="U48" s="45"/>
      <c r="V48" s="45"/>
      <c r="W48" s="45"/>
      <c r="X48" s="45"/>
      <c r="Y48" s="45"/>
    </row>
    <row r="49" spans="1:25" s="51" customFormat="1" ht="24.75" customHeight="1" thickBot="1" x14ac:dyDescent="0.35">
      <c r="A49" s="149"/>
      <c r="B49" s="177">
        <v>40</v>
      </c>
      <c r="C49" s="178"/>
      <c r="D49" s="167"/>
      <c r="E49" s="179"/>
      <c r="F49" s="166"/>
      <c r="G49" s="152"/>
      <c r="H49" s="152"/>
      <c r="I49" s="178"/>
      <c r="J49" s="259"/>
      <c r="K49" s="152"/>
      <c r="L49" s="152"/>
      <c r="M49" s="98"/>
      <c r="N49" s="63"/>
      <c r="O49" s="173"/>
      <c r="P49" s="180">
        <f t="shared" si="1"/>
        <v>0</v>
      </c>
      <c r="Q49" s="168"/>
      <c r="R49" s="179"/>
      <c r="S49" s="181">
        <f t="shared" si="0"/>
        <v>0</v>
      </c>
      <c r="T49" s="156"/>
      <c r="U49" s="45"/>
      <c r="V49" s="45"/>
      <c r="W49" s="45"/>
      <c r="X49" s="45"/>
      <c r="Y49" s="45"/>
    </row>
    <row r="50" spans="1:25" ht="30" customHeight="1" x14ac:dyDescent="0.25">
      <c r="A50" s="137"/>
      <c r="B50" s="14"/>
      <c r="C50" s="10"/>
      <c r="D50" s="6"/>
      <c r="E50" s="10"/>
      <c r="F50" s="14"/>
      <c r="G50" s="10"/>
      <c r="H50" s="10"/>
      <c r="I50" s="7"/>
      <c r="J50" s="10"/>
      <c r="K50" s="10"/>
      <c r="L50" s="10"/>
      <c r="M50" s="7"/>
      <c r="N50" s="312" t="s">
        <v>68</v>
      </c>
      <c r="O50" s="313"/>
      <c r="P50" s="73">
        <f>SUM(P10:P49)</f>
        <v>0</v>
      </c>
      <c r="Q50" s="26"/>
      <c r="R50" s="92" t="s">
        <v>68</v>
      </c>
      <c r="S50" s="73">
        <f>SUM(S10:S49)</f>
        <v>0</v>
      </c>
      <c r="T50" s="147"/>
      <c r="U50" s="23"/>
      <c r="V50" s="23"/>
      <c r="W50" s="23"/>
      <c r="X50" s="23"/>
      <c r="Y50" s="23"/>
    </row>
    <row r="51" spans="1:25" ht="30" customHeight="1" x14ac:dyDescent="0.25">
      <c r="A51" s="137"/>
      <c r="B51" s="10"/>
      <c r="C51" s="10"/>
      <c r="D51" s="6"/>
      <c r="E51" s="10"/>
      <c r="F51" s="10"/>
      <c r="G51" s="10"/>
      <c r="H51" s="10"/>
      <c r="I51" s="6"/>
      <c r="J51" s="17"/>
      <c r="K51" s="17"/>
      <c r="L51" s="18"/>
      <c r="M51" s="6"/>
      <c r="N51" s="312" t="s">
        <v>69</v>
      </c>
      <c r="O51" s="313"/>
      <c r="P51" s="73">
        <f>SUM(P50*15%)</f>
        <v>0</v>
      </c>
      <c r="Q51" s="26"/>
      <c r="R51" s="92" t="s">
        <v>69</v>
      </c>
      <c r="S51" s="73">
        <f>SUM(S50*15%)</f>
        <v>0</v>
      </c>
      <c r="T51" s="147"/>
      <c r="U51" s="23"/>
      <c r="V51" s="23"/>
      <c r="W51" s="23"/>
      <c r="X51" s="23"/>
      <c r="Y51" s="23"/>
    </row>
    <row r="52" spans="1:25" ht="30" customHeight="1" x14ac:dyDescent="0.25">
      <c r="A52" s="137"/>
      <c r="B52" s="10"/>
      <c r="C52" s="10"/>
      <c r="D52" s="6"/>
      <c r="E52" s="10"/>
      <c r="F52" s="10"/>
      <c r="G52" s="10"/>
      <c r="H52" s="10"/>
      <c r="I52" s="6"/>
      <c r="J52" s="16"/>
      <c r="K52" s="16"/>
      <c r="L52" s="19"/>
      <c r="M52" s="6"/>
      <c r="N52" s="314" t="s">
        <v>45</v>
      </c>
      <c r="O52" s="315"/>
      <c r="P52" s="73">
        <f>SUM(P50:P51)</f>
        <v>0</v>
      </c>
      <c r="Q52" s="26"/>
      <c r="R52" s="93" t="s">
        <v>45</v>
      </c>
      <c r="S52" s="94">
        <f>SUM(S50:S51)</f>
        <v>0</v>
      </c>
      <c r="T52" s="147"/>
      <c r="U52" s="23"/>
      <c r="V52" s="23"/>
      <c r="W52" s="23"/>
      <c r="X52" s="23"/>
      <c r="Y52" s="23"/>
    </row>
    <row r="53" spans="1:25" s="51" customFormat="1" ht="34" x14ac:dyDescent="0.3">
      <c r="A53" s="139"/>
      <c r="B53" s="46"/>
      <c r="C53" s="47" t="s">
        <v>4</v>
      </c>
      <c r="D53" s="48"/>
      <c r="E53" s="49"/>
      <c r="F53" s="49"/>
      <c r="G53" s="49"/>
      <c r="H53" s="46"/>
      <c r="I53" s="47" t="s">
        <v>26</v>
      </c>
      <c r="J53" s="49"/>
      <c r="K53" s="49"/>
      <c r="L53" s="46"/>
      <c r="M53" s="46"/>
      <c r="N53" s="316" t="s">
        <v>111</v>
      </c>
      <c r="O53" s="316"/>
      <c r="P53" s="316"/>
      <c r="Q53" s="316"/>
      <c r="R53" s="316"/>
      <c r="S53" s="99">
        <f>SUM(S52*70%)</f>
        <v>0</v>
      </c>
      <c r="T53" s="156"/>
      <c r="U53" s="45"/>
      <c r="V53" s="45"/>
      <c r="W53" s="45"/>
      <c r="X53" s="45"/>
      <c r="Y53" s="45"/>
    </row>
    <row r="54" spans="1:25" s="51" customFormat="1" ht="47" customHeight="1" x14ac:dyDescent="0.4">
      <c r="A54" s="139"/>
      <c r="B54" s="46"/>
      <c r="C54" s="46"/>
      <c r="D54" s="40"/>
      <c r="E54" s="46"/>
      <c r="F54" s="46"/>
      <c r="G54" s="46"/>
      <c r="H54" s="46"/>
      <c r="I54" s="40"/>
      <c r="J54" s="52"/>
      <c r="K54" s="52"/>
      <c r="L54" s="53"/>
      <c r="M54" s="46"/>
      <c r="N54" s="316" t="s">
        <v>112</v>
      </c>
      <c r="O54" s="316"/>
      <c r="P54" s="316"/>
      <c r="Q54" s="316"/>
      <c r="R54" s="316"/>
      <c r="S54" s="157">
        <f>SUM(S52*30%)</f>
        <v>0</v>
      </c>
      <c r="T54" s="156"/>
      <c r="U54" s="45"/>
      <c r="V54" s="45"/>
      <c r="W54" s="45"/>
      <c r="X54" s="45"/>
      <c r="Y54" s="45"/>
    </row>
    <row r="55" spans="1:25" s="51" customFormat="1" ht="29.5" customHeight="1" thickBot="1" x14ac:dyDescent="0.35">
      <c r="A55" s="149"/>
      <c r="B55" s="158"/>
      <c r="C55" s="150" t="s">
        <v>101</v>
      </c>
      <c r="D55" s="159"/>
      <c r="E55" s="159"/>
      <c r="F55" s="159"/>
      <c r="G55" s="159"/>
      <c r="H55" s="159"/>
      <c r="I55" s="159"/>
      <c r="J55" s="158"/>
      <c r="K55" s="158"/>
      <c r="L55" s="160"/>
      <c r="M55" s="159"/>
      <c r="N55" s="159"/>
      <c r="O55" s="159"/>
      <c r="P55" s="159"/>
      <c r="Q55" s="161"/>
      <c r="R55" s="162"/>
      <c r="S55" s="162"/>
      <c r="T55" s="163"/>
      <c r="U55" s="45"/>
      <c r="V55" s="45"/>
      <c r="W55" s="45"/>
      <c r="X55" s="45"/>
      <c r="Y55" s="45"/>
    </row>
    <row r="56" spans="1:25" s="51" customFormat="1" ht="27" x14ac:dyDescent="0.3">
      <c r="A56" s="45"/>
      <c r="B56" s="42"/>
      <c r="C56" s="42"/>
      <c r="D56" s="50"/>
      <c r="E56" s="50"/>
      <c r="F56" s="42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45"/>
      <c r="S56" s="45"/>
      <c r="T56" s="45"/>
      <c r="U56" s="45"/>
      <c r="V56" s="45"/>
      <c r="W56" s="45"/>
      <c r="X56" s="45"/>
      <c r="Y56" s="45"/>
    </row>
    <row r="57" spans="1:25" s="51" customFormat="1" ht="25" customHeight="1" x14ac:dyDescent="0.3">
      <c r="A57" s="45"/>
      <c r="B57" s="39"/>
      <c r="C57" s="43"/>
      <c r="D57" s="54"/>
      <c r="E57" s="54"/>
      <c r="F57" s="39"/>
      <c r="G57" s="54"/>
      <c r="H57" s="54"/>
      <c r="I57" s="77" t="s">
        <v>0</v>
      </c>
      <c r="J57" s="54"/>
      <c r="K57" s="54"/>
      <c r="L57" s="54"/>
      <c r="M57" s="54"/>
      <c r="N57" s="54"/>
      <c r="O57" s="54"/>
      <c r="P57" s="54"/>
      <c r="Q57" s="54"/>
      <c r="R57" s="45"/>
      <c r="S57" s="45"/>
      <c r="T57" s="45"/>
      <c r="U57" s="45"/>
      <c r="V57" s="45"/>
      <c r="W57" s="45"/>
      <c r="X57" s="45"/>
      <c r="Y57" s="45"/>
    </row>
    <row r="58" spans="1:25" s="51" customFormat="1" ht="25" customHeight="1" x14ac:dyDescent="0.3">
      <c r="A58" s="45"/>
      <c r="B58" s="40"/>
      <c r="C58" s="44"/>
      <c r="D58" s="50"/>
      <c r="E58" s="50"/>
      <c r="F58" s="40"/>
      <c r="G58" s="50"/>
      <c r="H58" s="50"/>
      <c r="I58" s="78" t="s">
        <v>1</v>
      </c>
      <c r="J58" s="50"/>
      <c r="K58" s="50"/>
      <c r="L58" s="50"/>
      <c r="M58" s="50"/>
      <c r="N58" s="50"/>
      <c r="O58" s="50"/>
      <c r="P58" s="50"/>
      <c r="Q58" s="50"/>
      <c r="R58" s="45"/>
      <c r="S58" s="45"/>
      <c r="T58" s="45"/>
      <c r="U58" s="45"/>
      <c r="V58" s="45"/>
      <c r="W58" s="45"/>
      <c r="X58" s="45"/>
      <c r="Y58" s="45"/>
    </row>
    <row r="59" spans="1:25" s="51" customFormat="1" ht="25" customHeight="1" x14ac:dyDescent="0.3">
      <c r="A59" s="45"/>
      <c r="B59" s="40"/>
      <c r="C59" s="44"/>
      <c r="D59" s="50"/>
      <c r="E59" s="50"/>
      <c r="F59" s="40"/>
      <c r="G59" s="50"/>
      <c r="H59" s="50"/>
      <c r="I59" s="78" t="s">
        <v>102</v>
      </c>
      <c r="J59" s="50"/>
      <c r="K59" s="50"/>
      <c r="L59" s="50"/>
      <c r="M59" s="50"/>
      <c r="N59" s="50"/>
      <c r="O59" s="50"/>
      <c r="P59" s="50"/>
      <c r="Q59" s="50"/>
      <c r="R59" s="45"/>
      <c r="S59" s="45"/>
      <c r="T59" s="45"/>
      <c r="U59" s="45"/>
      <c r="V59" s="45"/>
      <c r="W59" s="45"/>
      <c r="X59" s="45"/>
      <c r="Y59" s="45"/>
    </row>
    <row r="60" spans="1:25" s="51" customFormat="1" ht="25" customHeight="1" x14ac:dyDescent="0.3">
      <c r="A60" s="45"/>
      <c r="B60" s="40"/>
      <c r="C60" s="44"/>
      <c r="D60" s="50"/>
      <c r="E60" s="50"/>
      <c r="F60" s="40"/>
      <c r="G60" s="50"/>
      <c r="H60" s="50"/>
      <c r="I60" s="78" t="s">
        <v>2</v>
      </c>
      <c r="J60" s="50"/>
      <c r="K60" s="50"/>
      <c r="L60" s="50"/>
      <c r="M60" s="50"/>
      <c r="N60" s="50"/>
      <c r="O60" s="50"/>
      <c r="P60" s="50"/>
      <c r="Q60" s="50"/>
      <c r="R60" s="45"/>
      <c r="S60" s="45"/>
      <c r="T60" s="45"/>
      <c r="U60" s="45"/>
      <c r="V60" s="45"/>
      <c r="W60" s="45"/>
      <c r="X60" s="45"/>
      <c r="Y60" s="45"/>
    </row>
    <row r="61" spans="1:25" s="51" customFormat="1" ht="25" customHeight="1" x14ac:dyDescent="0.3">
      <c r="A61" s="45"/>
      <c r="B61" s="40"/>
      <c r="C61" s="44"/>
      <c r="D61" s="40"/>
      <c r="E61" s="40"/>
      <c r="F61" s="40"/>
      <c r="G61" s="40"/>
      <c r="H61" s="40"/>
      <c r="I61" s="78" t="s">
        <v>3</v>
      </c>
      <c r="J61" s="40"/>
      <c r="K61" s="40"/>
      <c r="L61" s="40"/>
      <c r="M61" s="40"/>
      <c r="N61" s="40"/>
      <c r="O61" s="40"/>
      <c r="P61" s="40"/>
      <c r="Q61" s="40"/>
      <c r="R61" s="45"/>
      <c r="S61" s="45"/>
      <c r="T61" s="45"/>
      <c r="U61" s="45"/>
      <c r="V61" s="45"/>
      <c r="W61" s="45"/>
      <c r="X61" s="45"/>
      <c r="Y61" s="45"/>
    </row>
    <row r="62" spans="1:25" ht="24.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25" customHeight="1" x14ac:dyDescent="0.25">
      <c r="A63" s="23"/>
      <c r="B63" s="23"/>
      <c r="C63" s="39"/>
      <c r="D63" s="23"/>
      <c r="E63" s="23"/>
      <c r="F63" s="23"/>
      <c r="G63" s="23"/>
      <c r="H63" s="23"/>
      <c r="I63" s="74" t="s">
        <v>13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25" customHeight="1" x14ac:dyDescent="0.25">
      <c r="A64" s="23"/>
      <c r="B64" s="23"/>
      <c r="C64" s="40"/>
      <c r="D64" s="23"/>
      <c r="E64" s="23"/>
      <c r="F64" s="23"/>
      <c r="G64" s="23"/>
      <c r="H64" s="23"/>
      <c r="I64" s="75" t="s">
        <v>62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1:25" ht="25" customHeight="1" x14ac:dyDescent="0.25">
      <c r="A65" s="23"/>
      <c r="B65" s="23"/>
      <c r="C65" s="40"/>
      <c r="D65" s="23"/>
      <c r="E65" s="23"/>
      <c r="F65" s="23"/>
      <c r="G65" s="23"/>
      <c r="H65" s="23"/>
      <c r="I65" s="75" t="s">
        <v>5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1:25" ht="25" customHeight="1" x14ac:dyDescent="0.25">
      <c r="A66" s="23"/>
      <c r="B66" s="23"/>
      <c r="C66" s="40"/>
      <c r="D66" s="23"/>
      <c r="E66" s="23"/>
      <c r="F66" s="23"/>
      <c r="G66" s="23"/>
      <c r="H66" s="23"/>
      <c r="I66" s="75" t="s">
        <v>6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23"/>
      <c r="W66" s="23"/>
      <c r="X66" s="23"/>
      <c r="Y66" s="23"/>
    </row>
    <row r="67" spans="1:25" ht="25" customHeight="1" x14ac:dyDescent="0.25">
      <c r="A67" s="23"/>
      <c r="B67" s="23"/>
      <c r="C67" s="40"/>
      <c r="D67" s="23"/>
      <c r="E67" s="23"/>
      <c r="F67" s="23"/>
      <c r="G67" s="23"/>
      <c r="H67" s="23"/>
      <c r="I67" s="75" t="s">
        <v>63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23"/>
      <c r="W67" s="23"/>
      <c r="X67" s="23"/>
      <c r="Y67" s="23"/>
    </row>
    <row r="68" spans="1:25" ht="25" customHeight="1" x14ac:dyDescent="0.25">
      <c r="A68" s="23"/>
      <c r="B68" s="23"/>
      <c r="C68" s="40"/>
      <c r="D68" s="23"/>
      <c r="E68" s="23"/>
      <c r="F68" s="23"/>
      <c r="G68" s="23"/>
      <c r="H68" s="23"/>
      <c r="I68" s="75" t="s">
        <v>64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23"/>
      <c r="W68" s="23"/>
      <c r="X68" s="23"/>
      <c r="Y68" s="23"/>
    </row>
    <row r="69" spans="1:25" ht="25" customHeight="1" x14ac:dyDescent="0.25">
      <c r="A69" s="23"/>
      <c r="B69" s="23"/>
      <c r="C69" s="40"/>
      <c r="D69" s="23"/>
      <c r="E69" s="23"/>
      <c r="F69" s="23"/>
      <c r="G69" s="23"/>
      <c r="H69" s="23"/>
      <c r="I69" s="75" t="s">
        <v>65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23"/>
      <c r="W69" s="23"/>
      <c r="X69" s="23"/>
      <c r="Y69" s="23"/>
    </row>
    <row r="70" spans="1:25" ht="25" customHeight="1" x14ac:dyDescent="0.25">
      <c r="A70" s="23"/>
      <c r="B70" s="23"/>
      <c r="C70" s="40"/>
      <c r="D70" s="23"/>
      <c r="E70" s="23"/>
      <c r="F70" s="23"/>
      <c r="G70" s="23"/>
      <c r="H70" s="23"/>
      <c r="I70" s="75" t="s">
        <v>40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23"/>
      <c r="W70" s="23"/>
      <c r="X70" s="23"/>
      <c r="Y70" s="23"/>
    </row>
    <row r="71" spans="1:25" ht="25" customHeight="1" x14ac:dyDescent="0.25">
      <c r="A71" s="23"/>
      <c r="B71" s="23"/>
      <c r="C71" s="40"/>
      <c r="D71" s="23"/>
      <c r="E71" s="23"/>
      <c r="F71" s="23"/>
      <c r="G71" s="23"/>
      <c r="H71" s="23"/>
      <c r="I71" s="75" t="s">
        <v>66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25" customHeight="1" x14ac:dyDescent="0.25">
      <c r="A72" s="23"/>
      <c r="B72" s="23"/>
      <c r="C72" s="40"/>
      <c r="D72" s="23"/>
      <c r="E72" s="23"/>
      <c r="F72" s="23"/>
      <c r="G72" s="23"/>
      <c r="H72" s="23"/>
      <c r="I72" s="75" t="s">
        <v>67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25" customHeight="1" x14ac:dyDescent="0.25">
      <c r="A73" s="23"/>
      <c r="B73" s="23"/>
      <c r="C73" s="41"/>
      <c r="D73" s="23"/>
      <c r="E73" s="23"/>
      <c r="F73" s="23"/>
      <c r="G73" s="23"/>
      <c r="H73" s="23"/>
      <c r="I73" s="76" t="s">
        <v>41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5" ht="25" customHeight="1" x14ac:dyDescent="0.25">
      <c r="A74" s="23"/>
      <c r="B74" s="23"/>
      <c r="C74" s="41"/>
      <c r="D74" s="23"/>
      <c r="E74" s="23"/>
      <c r="F74" s="23"/>
      <c r="G74" s="23"/>
      <c r="H74" s="23"/>
      <c r="I74" s="76" t="s">
        <v>42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5" ht="25" customHeight="1" x14ac:dyDescent="0.25">
      <c r="A75" s="23"/>
      <c r="B75" s="23"/>
      <c r="C75" s="6"/>
      <c r="D75" s="23"/>
      <c r="E75" s="23"/>
      <c r="F75" s="23"/>
      <c r="G75" s="23"/>
      <c r="H75" s="23"/>
      <c r="I75" s="27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5" ht="15.75" customHeight="1" x14ac:dyDescent="0.25">
      <c r="A76" s="23"/>
      <c r="B76" s="23"/>
      <c r="C76" s="23"/>
      <c r="D76" s="23"/>
      <c r="E76" s="23"/>
      <c r="F76" s="23"/>
      <c r="G76" s="23"/>
      <c r="H76" s="23"/>
      <c r="I76" s="27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5" ht="15.7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7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5" ht="15.7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7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5" ht="15.7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7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5" ht="15.5" customHeight="1" x14ac:dyDescent="0.25">
      <c r="A80" s="23"/>
      <c r="B80" s="23"/>
      <c r="C80" s="23"/>
      <c r="D80" s="23"/>
      <c r="E80" s="23"/>
      <c r="F80" s="23"/>
      <c r="G80" s="23"/>
      <c r="H80" s="23"/>
      <c r="I80" s="27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ht="15.5" customHeight="1" x14ac:dyDescent="0.25">
      <c r="A81" s="23"/>
      <c r="B81" s="23"/>
      <c r="C81" s="23"/>
      <c r="D81" s="23"/>
      <c r="E81" s="23"/>
      <c r="F81" s="23"/>
      <c r="G81" s="23"/>
      <c r="H81" s="23"/>
      <c r="I81" s="27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15.5" customHeight="1" x14ac:dyDescent="0.25">
      <c r="A82" s="23"/>
      <c r="B82" s="23"/>
      <c r="C82" s="23"/>
      <c r="D82" s="23"/>
      <c r="E82" s="23"/>
      <c r="F82" s="23"/>
      <c r="G82" s="23"/>
      <c r="H82" s="23"/>
      <c r="I82" s="27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15.5" customHeight="1" x14ac:dyDescent="0.25">
      <c r="A83" s="23"/>
      <c r="B83" s="23"/>
      <c r="C83" s="23"/>
      <c r="D83" s="23"/>
      <c r="E83" s="23"/>
      <c r="F83" s="23"/>
      <c r="G83" s="23"/>
      <c r="H83" s="23"/>
      <c r="I83" s="2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15" customHeight="1" x14ac:dyDescent="0.25">
      <c r="D84" s="13"/>
      <c r="I84" s="21"/>
    </row>
    <row r="85" spans="1:20" ht="15" customHeight="1" x14ac:dyDescent="0.25">
      <c r="D85" s="13"/>
      <c r="I85" s="21"/>
    </row>
    <row r="86" spans="1:20" ht="37" customHeight="1" x14ac:dyDescent="0.15">
      <c r="D86" s="13"/>
      <c r="I86" s="90" t="s">
        <v>71</v>
      </c>
    </row>
    <row r="87" spans="1:20" ht="15" customHeight="1" x14ac:dyDescent="0.15">
      <c r="D87" s="13"/>
    </row>
    <row r="88" spans="1:20" ht="62" x14ac:dyDescent="0.7">
      <c r="D88" s="84"/>
      <c r="I88" s="85" t="s">
        <v>72</v>
      </c>
      <c r="K88" s="84"/>
      <c r="N88" s="84"/>
    </row>
    <row r="89" spans="1:20" ht="37" x14ac:dyDescent="0.45">
      <c r="D89" s="82"/>
      <c r="I89" s="86" t="s">
        <v>73</v>
      </c>
      <c r="K89" s="82"/>
      <c r="N89" s="82"/>
    </row>
    <row r="90" spans="1:20" ht="37" x14ac:dyDescent="0.45">
      <c r="D90" s="83"/>
      <c r="I90" s="87" t="s">
        <v>74</v>
      </c>
      <c r="K90" s="83"/>
      <c r="N90" s="83"/>
    </row>
    <row r="91" spans="1:20" ht="37" x14ac:dyDescent="0.45">
      <c r="D91" s="83"/>
      <c r="I91" s="87" t="s">
        <v>75</v>
      </c>
      <c r="K91" s="83"/>
      <c r="N91" s="83"/>
    </row>
    <row r="92" spans="1:20" ht="62" x14ac:dyDescent="0.7">
      <c r="D92" s="13"/>
      <c r="I92" s="85" t="s">
        <v>76</v>
      </c>
    </row>
    <row r="93" spans="1:20" ht="37" x14ac:dyDescent="0.45">
      <c r="D93" s="13"/>
      <c r="I93" s="86" t="s">
        <v>77</v>
      </c>
    </row>
    <row r="94" spans="1:20" ht="37" x14ac:dyDescent="0.45">
      <c r="D94" s="13"/>
      <c r="I94" s="87" t="s">
        <v>60</v>
      </c>
    </row>
    <row r="95" spans="1:20" ht="37" x14ac:dyDescent="0.45">
      <c r="D95" s="13"/>
      <c r="I95" s="87" t="s">
        <v>78</v>
      </c>
    </row>
    <row r="96" spans="1:20" ht="62" x14ac:dyDescent="0.7">
      <c r="D96" s="13"/>
      <c r="I96" s="85" t="s">
        <v>79</v>
      </c>
    </row>
    <row r="97" spans="4:9" ht="37" x14ac:dyDescent="0.45">
      <c r="D97" s="13"/>
      <c r="I97" s="86" t="s">
        <v>80</v>
      </c>
    </row>
    <row r="98" spans="4:9" ht="37" x14ac:dyDescent="0.45">
      <c r="D98" s="13"/>
      <c r="I98" s="87" t="s">
        <v>81</v>
      </c>
    </row>
    <row r="99" spans="4:9" ht="62" x14ac:dyDescent="0.7">
      <c r="D99" s="13"/>
      <c r="I99" s="85" t="s">
        <v>82</v>
      </c>
    </row>
    <row r="100" spans="4:9" ht="37" x14ac:dyDescent="0.45">
      <c r="D100" s="13"/>
      <c r="I100" s="86" t="s">
        <v>83</v>
      </c>
    </row>
    <row r="101" spans="4:9" ht="37" x14ac:dyDescent="0.45">
      <c r="D101" s="13"/>
      <c r="I101" s="87" t="s">
        <v>84</v>
      </c>
    </row>
    <row r="102" spans="4:9" ht="62" x14ac:dyDescent="0.7">
      <c r="D102" s="13"/>
      <c r="I102" s="85" t="s">
        <v>85</v>
      </c>
    </row>
    <row r="103" spans="4:9" ht="37" x14ac:dyDescent="0.45">
      <c r="D103" s="13"/>
      <c r="I103" s="86" t="s">
        <v>86</v>
      </c>
    </row>
    <row r="104" spans="4:9" ht="37" x14ac:dyDescent="0.45">
      <c r="D104" s="13"/>
      <c r="I104" s="87" t="s">
        <v>87</v>
      </c>
    </row>
    <row r="105" spans="4:9" ht="19" x14ac:dyDescent="0.15">
      <c r="D105" s="13"/>
    </row>
    <row r="106" spans="4:9" ht="19" x14ac:dyDescent="0.15">
      <c r="D106" s="13"/>
    </row>
    <row r="107" spans="4:9" ht="19" x14ac:dyDescent="0.15">
      <c r="D107" s="13"/>
    </row>
    <row r="108" spans="4:9" ht="19" x14ac:dyDescent="0.15"/>
    <row r="109" spans="4:9" ht="19" x14ac:dyDescent="0.15"/>
    <row r="110" spans="4:9" ht="19" x14ac:dyDescent="0.15"/>
    <row r="111" spans="4:9" ht="19" x14ac:dyDescent="0.15"/>
    <row r="112" spans="4:9" ht="19" x14ac:dyDescent="0.15"/>
    <row r="113" ht="19" x14ac:dyDescent="0.15"/>
    <row r="114" ht="19" x14ac:dyDescent="0.15"/>
    <row r="115" ht="19" x14ac:dyDescent="0.15"/>
    <row r="116" ht="19" x14ac:dyDescent="0.15"/>
    <row r="117" ht="19" x14ac:dyDescent="0.15"/>
    <row r="118" ht="19" x14ac:dyDescent="0.15"/>
    <row r="119" ht="19" x14ac:dyDescent="0.15"/>
    <row r="120" ht="19" x14ac:dyDescent="0.15"/>
  </sheetData>
  <mergeCells count="12">
    <mergeCell ref="N50:O50"/>
    <mergeCell ref="N51:O51"/>
    <mergeCell ref="N52:O52"/>
    <mergeCell ref="N53:R53"/>
    <mergeCell ref="N54:R54"/>
    <mergeCell ref="G4:H5"/>
    <mergeCell ref="I4:I5"/>
    <mergeCell ref="G6:H7"/>
    <mergeCell ref="I6:I7"/>
    <mergeCell ref="K8:L8"/>
    <mergeCell ref="G8:G9"/>
    <mergeCell ref="H8:H9"/>
  </mergeCells>
  <dataValidations count="2">
    <dataValidation type="list" allowBlank="1" showInputMessage="1" prompt="Select type" sqref="N10:N49" xr:uid="{280AB65D-B357-014E-BC6C-EAB1124E48F5}">
      <formula1>#REF!</formula1>
    </dataValidation>
    <dataValidation type="list" allowBlank="1" showInputMessage="1" prompt="Select type" sqref="J10:J49" xr:uid="{10E28E22-4BAB-0C4C-88C5-28E5FED73490}">
      <formula1>#REF!</formula1>
    </dataValidation>
  </dataValidations>
  <hyperlinks>
    <hyperlink ref="D8:H8" r:id="rId1" display="mailto:cath.24@icloud.com" xr:uid="{696E10F1-6D66-4C44-97D0-CBA560FD660D}"/>
    <hyperlink ref="S7" r:id="rId2" xr:uid="{B2B64E57-9E7A-2246-9BF6-3090207953CC}"/>
    <hyperlink ref="S8" r:id="rId3" xr:uid="{1A6A1C98-66C3-2C43-8D81-4DD44BC50FC4}"/>
    <hyperlink ref="I90" r:id="rId4" xr:uid="{7F81390D-EBF3-D145-A2E3-2028042203F0}"/>
    <hyperlink ref="I91" r:id="rId5" xr:uid="{6588B291-6539-CF48-BF97-84C3CA4AAF76}"/>
    <hyperlink ref="I94" r:id="rId6" display="bridget@cornerstarsa.co.za" xr:uid="{A6974657-CD67-9849-9422-5277BA908A32}"/>
    <hyperlink ref="I95" r:id="rId7" display="westerncape@cornerstarsa.co.za" xr:uid="{71E51908-C24B-174B-BE8F-B9231CD64828}"/>
    <hyperlink ref="I98" r:id="rId8" display="westerncape@cornerstarsa.co.za" xr:uid="{1EB6D56F-5F0A-A84D-AB42-461207E4B3FE}"/>
    <hyperlink ref="I101" r:id="rId9" display="bridget@cornerstarsa.co.za" xr:uid="{842EBDF6-A67D-3540-8B51-7982DB6BCD7F}"/>
    <hyperlink ref="I104" r:id="rId10" display="bridget@cornerstarsa.co.za" xr:uid="{A4375B9F-DE33-C642-A427-8AE846EAB2F9}"/>
    <hyperlink ref="C7" r:id="rId11" display="francois@wapsa.co.za" xr:uid="{684863D4-D89E-9F42-B1AB-DB512FB8BFAF}"/>
  </hyperlinks>
  <pageMargins left="0.25" right="0.25" top="0.75" bottom="0.75" header="0.3" footer="0.3"/>
  <pageSetup paperSize="9" scale="30" fitToHeight="0" orientation="landscape" horizontalDpi="360" verticalDpi="360" r:id="rId12"/>
  <rowBreaks count="1" manualBreakCount="1">
    <brk id="56" max="19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5215712-F25B-D64E-835A-073F79B8FA72}">
          <x14:formula1>
            <xm:f>QDD!$B$1:$B$9</xm:f>
          </x14:formula1>
          <xm:sqref>E10</xm:sqref>
        </x14:dataValidation>
        <x14:dataValidation type="list" allowBlank="1" showInputMessage="1" showErrorMessage="1" xr:uid="{CA814B28-DFE5-9549-A2F5-39F6CB033C5D}">
          <x14:formula1>
            <xm:f>QDD!$C:$C</xm:f>
          </x14:formula1>
          <xm:sqref>I10</xm:sqref>
        </x14:dataValidation>
        <x14:dataValidation type="list" allowBlank="1" showInputMessage="1" showErrorMessage="1" xr:uid="{AAFED65D-5781-BB4C-B2F4-C4197CED896B}">
          <x14:formula1>
            <xm:f>QDD!$B$2:$B$40</xm:f>
          </x14:formula1>
          <xm:sqref>I11:I49</xm:sqref>
        </x14:dataValidation>
        <x14:dataValidation type="list" allowBlank="1" showInputMessage="1" showErrorMessage="1" xr:uid="{769571EB-9AD1-B240-956C-3A02A72ED9EB}">
          <x14:formula1>
            <xm:f>QDD!$C$2:$C$6</xm:f>
          </x14:formula1>
          <xm:sqref>E11:E49</xm:sqref>
        </x14:dataValidation>
        <x14:dataValidation type="list" allowBlank="1" showInputMessage="1" showErrorMessage="1" xr:uid="{8E5A378F-1712-E64A-9434-2FD58E676D2F}">
          <x14:formula1>
            <xm:f>QDD!$A$2:$A$8</xm:f>
          </x14:formula1>
          <xm:sqref>C10:C49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977A-5FAF-45E7-BDE9-4ECD40A2FC52}">
  <dimension ref="A1:W107"/>
  <sheetViews>
    <sheetView view="pageBreakPreview" zoomScale="50" zoomScaleNormal="37" zoomScaleSheetLayoutView="50" workbookViewId="0">
      <selection activeCell="G9" sqref="G9:H10"/>
    </sheetView>
  </sheetViews>
  <sheetFormatPr baseColWidth="10" defaultColWidth="14.33203125" defaultRowHeight="15" customHeight="1" x14ac:dyDescent="0.55000000000000004"/>
  <cols>
    <col min="1" max="1" width="0.6640625" style="21" customWidth="1"/>
    <col min="2" max="2" width="7.33203125" style="21" customWidth="1"/>
    <col min="3" max="3" width="48.6640625" style="21" customWidth="1"/>
    <col min="4" max="4" width="34.33203125" style="21" customWidth="1"/>
    <col min="5" max="5" width="31.1640625" style="141" customWidth="1"/>
    <col min="6" max="6" width="9.83203125" style="141" customWidth="1"/>
    <col min="7" max="7" width="50.1640625" style="21" customWidth="1"/>
    <col min="8" max="8" width="28.33203125" style="21" customWidth="1"/>
    <col min="9" max="9" width="102.1640625" style="21" customWidth="1"/>
    <col min="10" max="10" width="44.33203125" style="21" customWidth="1"/>
    <col min="11" max="11" width="11.1640625" style="21" customWidth="1"/>
    <col min="12" max="12" width="10.6640625" style="21" customWidth="1"/>
    <col min="13" max="13" width="12.6640625" style="21" bestFit="1" customWidth="1"/>
    <col min="14" max="14" width="23.83203125" style="21" customWidth="1"/>
    <col min="15" max="15" width="2.33203125" style="21" customWidth="1"/>
    <col min="16" max="16" width="67.6640625" style="190" customWidth="1"/>
    <col min="17" max="17" width="23.83203125" style="21" customWidth="1"/>
    <col min="18" max="18" width="2" style="21" customWidth="1"/>
    <col min="19" max="23" width="8.83203125" style="21" customWidth="1"/>
    <col min="24" max="16384" width="14.33203125" style="21"/>
  </cols>
  <sheetData>
    <row r="1" spans="1:23" ht="4" customHeight="1" x14ac:dyDescent="0.55000000000000004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  <c r="O1" s="141"/>
    </row>
    <row r="2" spans="1:23" ht="117" customHeight="1" x14ac:dyDescent="1.4">
      <c r="A2" s="191"/>
      <c r="B2" s="141"/>
      <c r="C2" s="141"/>
      <c r="D2" s="141"/>
      <c r="G2" s="135" t="s">
        <v>116</v>
      </c>
      <c r="H2" s="141"/>
      <c r="I2" s="135" t="s">
        <v>117</v>
      </c>
      <c r="J2" s="136"/>
      <c r="K2" s="339" t="s">
        <v>118</v>
      </c>
      <c r="L2" s="340"/>
      <c r="M2" s="340"/>
      <c r="N2" s="341"/>
      <c r="O2" s="192"/>
      <c r="Q2" s="193"/>
      <c r="R2" s="193"/>
      <c r="S2" s="193"/>
      <c r="T2" s="193"/>
      <c r="U2" s="193"/>
      <c r="V2" s="194"/>
    </row>
    <row r="3" spans="1:23" ht="16.5" customHeight="1" x14ac:dyDescent="0.25">
      <c r="A3" s="191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76"/>
      <c r="O3" s="192"/>
      <c r="P3" s="334" t="s">
        <v>266</v>
      </c>
      <c r="Q3" s="333"/>
      <c r="R3" s="196"/>
      <c r="S3" s="196"/>
      <c r="T3" s="196"/>
      <c r="U3" s="196"/>
      <c r="V3" s="194"/>
    </row>
    <row r="4" spans="1:23" ht="38" customHeight="1" x14ac:dyDescent="0.25">
      <c r="A4" s="197"/>
      <c r="B4" s="196"/>
      <c r="C4" s="198" t="s">
        <v>103</v>
      </c>
      <c r="D4" s="198"/>
      <c r="E4" s="28"/>
      <c r="F4" s="28"/>
      <c r="G4" s="309" t="s">
        <v>119</v>
      </c>
      <c r="H4" s="353">
        <v>45323</v>
      </c>
      <c r="I4" s="353"/>
      <c r="J4" s="342" t="s">
        <v>100</v>
      </c>
      <c r="K4" s="342"/>
      <c r="L4" s="342"/>
      <c r="M4" s="342"/>
      <c r="N4" s="343"/>
      <c r="O4" s="199"/>
      <c r="P4" s="334"/>
      <c r="Q4" s="333"/>
      <c r="R4" s="202"/>
      <c r="S4" s="202"/>
      <c r="T4" s="202"/>
      <c r="U4" s="202"/>
      <c r="V4" s="194"/>
      <c r="W4" s="27"/>
    </row>
    <row r="5" spans="1:23" ht="30" customHeight="1" x14ac:dyDescent="0.55000000000000004">
      <c r="A5" s="197"/>
      <c r="B5" s="196"/>
      <c r="C5" s="36" t="s">
        <v>213</v>
      </c>
      <c r="D5" s="36"/>
      <c r="E5" s="28"/>
      <c r="F5" s="28"/>
      <c r="G5" s="309"/>
      <c r="H5" s="353"/>
      <c r="I5" s="353"/>
      <c r="J5" s="265"/>
      <c r="K5" s="265"/>
      <c r="L5" s="265"/>
      <c r="M5" s="265"/>
      <c r="N5" s="277" t="s">
        <v>93</v>
      </c>
      <c r="O5" s="199"/>
      <c r="P5" s="203"/>
      <c r="Q5" s="141"/>
      <c r="R5" s="202"/>
      <c r="S5" s="202"/>
      <c r="T5" s="202"/>
      <c r="U5" s="202"/>
      <c r="V5" s="34"/>
      <c r="W5" s="27"/>
    </row>
    <row r="6" spans="1:23" ht="30" customHeight="1" x14ac:dyDescent="0.35">
      <c r="A6" s="197"/>
      <c r="B6" s="196"/>
      <c r="C6" s="37" t="s">
        <v>214</v>
      </c>
      <c r="D6" s="37"/>
      <c r="E6" s="28"/>
      <c r="F6" s="28"/>
      <c r="G6" s="309" t="s">
        <v>257</v>
      </c>
      <c r="H6" s="352"/>
      <c r="I6" s="352"/>
      <c r="J6" s="344" t="s">
        <v>77</v>
      </c>
      <c r="K6" s="344"/>
      <c r="L6" s="344"/>
      <c r="M6" s="344"/>
      <c r="N6" s="345"/>
      <c r="O6" s="199"/>
      <c r="P6" s="334" t="s">
        <v>267</v>
      </c>
      <c r="Q6" s="333"/>
      <c r="R6" s="204"/>
      <c r="S6" s="204"/>
      <c r="T6" s="204"/>
      <c r="U6" s="204"/>
      <c r="V6" s="34"/>
      <c r="W6" s="27"/>
    </row>
    <row r="7" spans="1:23" ht="30" customHeight="1" x14ac:dyDescent="0.35">
      <c r="A7" s="197"/>
      <c r="B7" s="196"/>
      <c r="C7" s="138" t="s">
        <v>216</v>
      </c>
      <c r="D7" s="37"/>
      <c r="E7" s="28"/>
      <c r="F7" s="28"/>
      <c r="G7" s="309"/>
      <c r="H7" s="352"/>
      <c r="I7" s="352"/>
      <c r="J7" s="344" t="s">
        <v>60</v>
      </c>
      <c r="K7" s="344"/>
      <c r="L7" s="344"/>
      <c r="M7" s="344"/>
      <c r="N7" s="345"/>
      <c r="O7" s="199"/>
      <c r="P7" s="334"/>
      <c r="Q7" s="333"/>
      <c r="R7" s="27"/>
      <c r="S7" s="27"/>
      <c r="T7" s="27"/>
      <c r="U7" s="27"/>
      <c r="V7" s="27"/>
      <c r="W7" s="27"/>
    </row>
    <row r="8" spans="1:23" ht="30" customHeight="1" x14ac:dyDescent="0.55000000000000004">
      <c r="A8" s="197"/>
      <c r="B8" s="196"/>
      <c r="C8" s="138" t="s">
        <v>217</v>
      </c>
      <c r="D8" s="38"/>
      <c r="E8" s="29"/>
      <c r="F8" s="29"/>
      <c r="G8" s="29"/>
      <c r="H8" s="29"/>
      <c r="I8" s="38"/>
      <c r="J8" s="262"/>
      <c r="K8" s="354" t="s">
        <v>61</v>
      </c>
      <c r="L8" s="354"/>
      <c r="M8" s="354"/>
      <c r="N8" s="355"/>
      <c r="O8" s="200"/>
      <c r="P8" s="186"/>
      <c r="Q8" s="205"/>
      <c r="R8" s="27"/>
      <c r="S8" s="27"/>
      <c r="T8" s="27"/>
      <c r="U8" s="27"/>
      <c r="V8" s="27"/>
      <c r="W8" s="206"/>
    </row>
    <row r="9" spans="1:23" ht="27" customHeight="1" x14ac:dyDescent="0.25">
      <c r="A9" s="197"/>
      <c r="B9" s="201"/>
      <c r="C9" s="28"/>
      <c r="D9" s="207"/>
      <c r="E9" s="28"/>
      <c r="F9" s="201"/>
      <c r="G9" s="308" t="s">
        <v>274</v>
      </c>
      <c r="H9" s="308" t="s">
        <v>273</v>
      </c>
      <c r="I9" s="204"/>
      <c r="J9" s="264"/>
      <c r="K9" s="349" t="s">
        <v>24</v>
      </c>
      <c r="L9" s="349"/>
      <c r="M9" s="204"/>
      <c r="N9" s="278"/>
      <c r="O9" s="27"/>
      <c r="P9" s="334" t="s">
        <v>212</v>
      </c>
      <c r="Q9" s="330"/>
      <c r="R9" s="27"/>
      <c r="S9" s="27"/>
      <c r="T9" s="27"/>
      <c r="U9" s="27"/>
      <c r="V9" s="27"/>
      <c r="W9" s="206"/>
    </row>
    <row r="10" spans="1:23" ht="36.75" customHeight="1" x14ac:dyDescent="0.25">
      <c r="A10" s="197"/>
      <c r="B10" s="208" t="s">
        <v>14</v>
      </c>
      <c r="C10" s="58" t="s">
        <v>91</v>
      </c>
      <c r="D10" s="58" t="s">
        <v>90</v>
      </c>
      <c r="E10" s="58" t="s">
        <v>89</v>
      </c>
      <c r="F10" s="58" t="s">
        <v>39</v>
      </c>
      <c r="G10" s="308"/>
      <c r="H10" s="308"/>
      <c r="I10" s="58" t="s">
        <v>43</v>
      </c>
      <c r="J10" s="58" t="s">
        <v>219</v>
      </c>
      <c r="K10" s="58" t="s">
        <v>22</v>
      </c>
      <c r="L10" s="58" t="s">
        <v>23</v>
      </c>
      <c r="M10" s="58" t="s">
        <v>254</v>
      </c>
      <c r="N10" s="58" t="s">
        <v>25</v>
      </c>
      <c r="O10" s="209"/>
      <c r="P10" s="334"/>
      <c r="Q10" s="331"/>
      <c r="R10" s="27"/>
      <c r="S10" s="27"/>
      <c r="T10" s="27"/>
    </row>
    <row r="11" spans="1:23" s="215" customFormat="1" ht="24.75" customHeight="1" x14ac:dyDescent="0.55000000000000004">
      <c r="A11" s="210"/>
      <c r="B11" s="211">
        <v>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1"/>
      <c r="N11" s="219"/>
      <c r="O11" s="212"/>
      <c r="P11" s="186"/>
      <c r="Q11" s="205"/>
      <c r="R11" s="214"/>
      <c r="S11" s="214"/>
      <c r="T11" s="214"/>
    </row>
    <row r="12" spans="1:23" s="215" customFormat="1" ht="24.75" customHeight="1" x14ac:dyDescent="0.3">
      <c r="A12" s="210"/>
      <c r="B12" s="211">
        <v>2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1"/>
      <c r="N12" s="219"/>
      <c r="O12" s="212"/>
      <c r="P12" s="334" t="s">
        <v>215</v>
      </c>
      <c r="Q12" s="333"/>
      <c r="R12" s="214"/>
      <c r="S12" s="214"/>
      <c r="T12" s="214"/>
    </row>
    <row r="13" spans="1:23" s="215" customFormat="1" ht="24.75" customHeight="1" x14ac:dyDescent="0.3">
      <c r="A13" s="210"/>
      <c r="B13" s="211">
        <v>3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1"/>
      <c r="N13" s="219"/>
      <c r="O13" s="212"/>
      <c r="P13" s="334"/>
      <c r="Q13" s="333"/>
      <c r="R13" s="214"/>
      <c r="S13" s="214"/>
      <c r="T13" s="214"/>
    </row>
    <row r="14" spans="1:23" s="215" customFormat="1" ht="24.75" customHeight="1" x14ac:dyDescent="0.55000000000000004">
      <c r="A14" s="210"/>
      <c r="B14" s="211">
        <v>4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1"/>
      <c r="N14" s="219"/>
      <c r="O14" s="212"/>
      <c r="P14" s="216"/>
      <c r="Q14" s="214"/>
      <c r="R14" s="214"/>
      <c r="S14" s="214"/>
      <c r="T14" s="214"/>
    </row>
    <row r="15" spans="1:23" s="215" customFormat="1" ht="24.75" customHeight="1" x14ac:dyDescent="0.3">
      <c r="A15" s="210"/>
      <c r="B15" s="211">
        <v>5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1"/>
      <c r="N15" s="219"/>
      <c r="O15" s="212"/>
      <c r="P15" s="334" t="s">
        <v>129</v>
      </c>
      <c r="Q15" s="330"/>
      <c r="R15" s="335"/>
      <c r="S15" s="214"/>
      <c r="T15" s="214"/>
    </row>
    <row r="16" spans="1:23" s="215" customFormat="1" ht="24.75" customHeight="1" x14ac:dyDescent="0.3">
      <c r="A16" s="210"/>
      <c r="B16" s="211">
        <v>6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1"/>
      <c r="N16" s="219"/>
      <c r="O16" s="212"/>
      <c r="P16" s="334"/>
      <c r="Q16" s="331"/>
      <c r="R16" s="335"/>
      <c r="S16" s="214"/>
      <c r="T16" s="214"/>
    </row>
    <row r="17" spans="1:20" s="215" customFormat="1" ht="24.75" customHeight="1" x14ac:dyDescent="0.3">
      <c r="A17" s="210"/>
      <c r="B17" s="211">
        <v>7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1"/>
      <c r="N17" s="219"/>
      <c r="O17" s="212"/>
      <c r="P17" s="217"/>
      <c r="Q17" s="218"/>
      <c r="R17" s="141"/>
      <c r="S17" s="214"/>
      <c r="T17" s="214"/>
    </row>
    <row r="18" spans="1:20" s="215" customFormat="1" ht="24.75" customHeight="1" x14ac:dyDescent="0.3">
      <c r="A18" s="210"/>
      <c r="B18" s="211">
        <v>8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1"/>
      <c r="N18" s="219"/>
      <c r="O18" s="212"/>
      <c r="P18" s="334" t="s">
        <v>207</v>
      </c>
      <c r="Q18" s="330"/>
      <c r="R18" s="332"/>
      <c r="S18" s="214"/>
      <c r="T18" s="214"/>
    </row>
    <row r="19" spans="1:20" s="215" customFormat="1" ht="24.75" customHeight="1" x14ac:dyDescent="0.3">
      <c r="A19" s="210"/>
      <c r="B19" s="219">
        <v>9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1"/>
      <c r="N19" s="219"/>
      <c r="O19" s="212"/>
      <c r="P19" s="334"/>
      <c r="Q19" s="331"/>
      <c r="R19" s="332"/>
      <c r="S19" s="214"/>
      <c r="T19" s="214"/>
    </row>
    <row r="20" spans="1:20" s="215" customFormat="1" ht="24.75" customHeight="1" x14ac:dyDescent="0.3">
      <c r="A20" s="210"/>
      <c r="B20" s="211">
        <v>11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1"/>
      <c r="N20" s="219"/>
      <c r="O20" s="212"/>
      <c r="P20" s="220"/>
      <c r="Q20" s="221"/>
      <c r="R20" s="222"/>
      <c r="S20" s="214"/>
      <c r="T20" s="214"/>
    </row>
    <row r="21" spans="1:20" s="215" customFormat="1" ht="24.75" customHeight="1" x14ac:dyDescent="0.3">
      <c r="A21" s="210"/>
      <c r="B21" s="219">
        <v>12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1"/>
      <c r="N21" s="219"/>
      <c r="O21" s="212"/>
      <c r="P21" s="319" t="s">
        <v>265</v>
      </c>
      <c r="Q21" s="330"/>
      <c r="R21" s="332"/>
      <c r="S21" s="214"/>
      <c r="T21" s="214"/>
    </row>
    <row r="22" spans="1:20" s="215" customFormat="1" ht="24.75" customHeight="1" x14ac:dyDescent="0.3">
      <c r="A22" s="210"/>
      <c r="B22" s="219">
        <v>13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1"/>
      <c r="N22" s="219"/>
      <c r="O22" s="212"/>
      <c r="P22" s="320"/>
      <c r="Q22" s="331"/>
      <c r="R22" s="332"/>
      <c r="S22" s="214"/>
      <c r="T22" s="214"/>
    </row>
    <row r="23" spans="1:20" s="215" customFormat="1" ht="24.75" customHeight="1" x14ac:dyDescent="0.3">
      <c r="A23" s="210"/>
      <c r="B23" s="211">
        <v>14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1"/>
      <c r="N23" s="219"/>
      <c r="O23" s="212"/>
      <c r="P23" s="220"/>
      <c r="Q23" s="221"/>
      <c r="R23" s="222"/>
      <c r="S23" s="214"/>
      <c r="T23" s="214"/>
    </row>
    <row r="24" spans="1:20" s="215" customFormat="1" ht="24.75" customHeight="1" x14ac:dyDescent="0.3">
      <c r="A24" s="210"/>
      <c r="B24" s="219">
        <v>15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1"/>
      <c r="N24" s="219"/>
      <c r="O24" s="212"/>
      <c r="P24" s="319" t="s">
        <v>209</v>
      </c>
      <c r="Q24" s="330"/>
      <c r="R24" s="332"/>
      <c r="S24" s="214"/>
      <c r="T24" s="214"/>
    </row>
    <row r="25" spans="1:20" s="215" customFormat="1" ht="24.75" customHeight="1" x14ac:dyDescent="0.3">
      <c r="A25" s="210"/>
      <c r="B25" s="219">
        <v>16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1"/>
      <c r="N25" s="219"/>
      <c r="O25" s="212"/>
      <c r="P25" s="320"/>
      <c r="Q25" s="331"/>
      <c r="R25" s="332"/>
      <c r="S25" s="214"/>
      <c r="T25" s="214"/>
    </row>
    <row r="26" spans="1:20" s="215" customFormat="1" ht="24.75" customHeight="1" x14ac:dyDescent="0.3">
      <c r="A26" s="210"/>
      <c r="B26" s="211">
        <v>17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1"/>
      <c r="N26" s="219"/>
      <c r="O26" s="212"/>
      <c r="P26" s="223"/>
      <c r="Q26" s="213"/>
      <c r="R26" s="214"/>
      <c r="S26" s="214"/>
      <c r="T26" s="214"/>
    </row>
    <row r="27" spans="1:20" s="215" customFormat="1" ht="24.75" customHeight="1" x14ac:dyDescent="0.3">
      <c r="A27" s="210"/>
      <c r="B27" s="211">
        <v>18.225000000000001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1"/>
      <c r="N27" s="219"/>
      <c r="O27" s="212"/>
      <c r="P27" s="319" t="s">
        <v>211</v>
      </c>
      <c r="Q27" s="330"/>
      <c r="R27" s="332"/>
      <c r="S27" s="214"/>
      <c r="T27" s="214"/>
    </row>
    <row r="28" spans="1:20" s="215" customFormat="1" ht="24.75" customHeight="1" x14ac:dyDescent="0.3">
      <c r="A28" s="210"/>
      <c r="B28" s="211">
        <v>19.3176470588235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2"/>
      <c r="P28" s="320"/>
      <c r="Q28" s="331"/>
      <c r="R28" s="332"/>
      <c r="S28" s="214"/>
      <c r="T28" s="214"/>
    </row>
    <row r="29" spans="1:20" s="215" customFormat="1" ht="24.75" customHeight="1" x14ac:dyDescent="0.3">
      <c r="A29" s="210"/>
      <c r="B29" s="211">
        <v>20.410294117646998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2"/>
      <c r="P29" s="217"/>
      <c r="Q29" s="283"/>
      <c r="R29" s="141"/>
      <c r="S29" s="214"/>
      <c r="T29" s="214"/>
    </row>
    <row r="30" spans="1:20" s="215" customFormat="1" ht="24.75" customHeight="1" x14ac:dyDescent="0.3">
      <c r="A30" s="210"/>
      <c r="B30" s="211">
        <v>21.5029411764706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2"/>
      <c r="P30" s="319" t="s">
        <v>208</v>
      </c>
      <c r="Q30" s="330"/>
      <c r="R30" s="332"/>
      <c r="S30" s="214"/>
      <c r="T30" s="214"/>
    </row>
    <row r="31" spans="1:20" s="215" customFormat="1" ht="24.75" customHeight="1" x14ac:dyDescent="0.3">
      <c r="A31" s="210"/>
      <c r="B31" s="211">
        <v>22.595588235294102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2"/>
      <c r="P31" s="320"/>
      <c r="Q31" s="331"/>
      <c r="R31" s="332"/>
      <c r="S31" s="214"/>
      <c r="T31" s="214"/>
    </row>
    <row r="32" spans="1:20" s="215" customFormat="1" ht="24.75" customHeight="1" x14ac:dyDescent="0.3">
      <c r="A32" s="210"/>
      <c r="B32" s="211">
        <v>23.6882352941176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2"/>
      <c r="P32" s="220"/>
      <c r="Q32" s="220"/>
      <c r="R32" s="214"/>
      <c r="S32" s="214"/>
      <c r="T32" s="214"/>
    </row>
    <row r="33" spans="1:20" s="215" customFormat="1" ht="24.75" customHeight="1" x14ac:dyDescent="0.3">
      <c r="A33" s="210"/>
      <c r="B33" s="211">
        <v>24.780882352941099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2"/>
      <c r="P33" s="319" t="s">
        <v>210</v>
      </c>
      <c r="Q33" s="333"/>
      <c r="R33" s="214"/>
      <c r="S33" s="214"/>
      <c r="T33" s="214"/>
    </row>
    <row r="34" spans="1:20" s="215" customFormat="1" ht="24.75" customHeight="1" x14ac:dyDescent="0.3">
      <c r="A34" s="210"/>
      <c r="B34" s="211">
        <v>25.8735294117647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2"/>
      <c r="P34" s="320"/>
      <c r="Q34" s="333"/>
      <c r="R34" s="214"/>
      <c r="S34" s="214"/>
      <c r="T34" s="214"/>
    </row>
    <row r="35" spans="1:20" s="215" customFormat="1" ht="24.75" customHeight="1" x14ac:dyDescent="0.3">
      <c r="A35" s="210"/>
      <c r="B35" s="219">
        <v>26.966176470588199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2"/>
      <c r="P35" s="220"/>
      <c r="Q35" s="220"/>
      <c r="R35" s="214"/>
      <c r="S35" s="214"/>
      <c r="T35" s="214"/>
    </row>
    <row r="36" spans="1:20" s="215" customFormat="1" ht="24.75" customHeight="1" x14ac:dyDescent="0.3">
      <c r="A36" s="210"/>
      <c r="B36" s="211">
        <v>28.058823529411701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2"/>
      <c r="P36" s="319" t="s">
        <v>263</v>
      </c>
      <c r="Q36" s="330"/>
      <c r="R36" s="214"/>
      <c r="S36" s="214"/>
      <c r="T36" s="214"/>
    </row>
    <row r="37" spans="1:20" s="215" customFormat="1" ht="24.5" customHeight="1" x14ac:dyDescent="0.3">
      <c r="A37" s="210"/>
      <c r="B37" s="219">
        <v>29.151470588235298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2"/>
      <c r="P37" s="320"/>
      <c r="Q37" s="331"/>
      <c r="R37" s="214"/>
      <c r="S37" s="214"/>
      <c r="T37" s="214"/>
    </row>
    <row r="38" spans="1:20" s="215" customFormat="1" ht="24.5" customHeight="1" x14ac:dyDescent="0.3">
      <c r="A38" s="210"/>
      <c r="B38" s="211">
        <v>30.2441176470588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2"/>
      <c r="P38" s="220"/>
      <c r="Q38" s="220"/>
      <c r="R38" s="214"/>
      <c r="S38" s="214"/>
      <c r="T38" s="214"/>
    </row>
    <row r="39" spans="1:20" s="215" customFormat="1" ht="24.5" customHeight="1" x14ac:dyDescent="0.3">
      <c r="A39" s="210"/>
      <c r="B39" s="211">
        <v>31.336764705882299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2"/>
      <c r="P39" s="319" t="s">
        <v>218</v>
      </c>
      <c r="Q39" s="330"/>
      <c r="R39" s="214"/>
      <c r="S39" s="214"/>
      <c r="T39" s="214"/>
    </row>
    <row r="40" spans="1:20" s="215" customFormat="1" ht="24.5" customHeight="1" x14ac:dyDescent="0.3">
      <c r="A40" s="210"/>
      <c r="B40" s="211">
        <v>32.429411764705797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2"/>
      <c r="P40" s="320"/>
      <c r="Q40" s="331"/>
      <c r="R40" s="214"/>
      <c r="S40" s="214"/>
      <c r="T40" s="214"/>
    </row>
    <row r="41" spans="1:20" s="215" customFormat="1" ht="24.5" customHeight="1" x14ac:dyDescent="0.3">
      <c r="A41" s="210"/>
      <c r="B41" s="211">
        <v>33.522058823529299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2"/>
      <c r="P41" s="220"/>
      <c r="Q41" s="220"/>
      <c r="R41" s="214"/>
      <c r="S41" s="214"/>
      <c r="T41" s="214"/>
    </row>
    <row r="42" spans="1:20" s="215" customFormat="1" ht="24.5" customHeight="1" x14ac:dyDescent="0.3">
      <c r="A42" s="210"/>
      <c r="B42" s="211">
        <v>34.614705882352901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2"/>
      <c r="P42" s="319" t="s">
        <v>130</v>
      </c>
      <c r="Q42" s="330"/>
      <c r="R42" s="214"/>
      <c r="S42" s="214"/>
      <c r="T42" s="214"/>
    </row>
    <row r="43" spans="1:20" s="215" customFormat="1" ht="24.5" customHeight="1" x14ac:dyDescent="0.3">
      <c r="A43" s="210"/>
      <c r="B43" s="211">
        <v>35.707352941176403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2"/>
      <c r="P43" s="320"/>
      <c r="Q43" s="331"/>
      <c r="R43" s="214"/>
      <c r="S43" s="214"/>
      <c r="T43" s="214"/>
    </row>
    <row r="44" spans="1:20" s="215" customFormat="1" ht="24.5" customHeight="1" x14ac:dyDescent="0.3">
      <c r="A44" s="210"/>
      <c r="B44" s="211">
        <v>36.799999999999898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2"/>
      <c r="P44" s="217"/>
      <c r="Q44" s="218"/>
      <c r="R44" s="214"/>
      <c r="S44" s="214"/>
      <c r="T44" s="214"/>
    </row>
    <row r="45" spans="1:20" s="215" customFormat="1" ht="24.5" customHeight="1" x14ac:dyDescent="0.3">
      <c r="A45" s="210"/>
      <c r="B45" s="211">
        <v>37.8926470588234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2"/>
      <c r="P45" s="319" t="s">
        <v>259</v>
      </c>
      <c r="Q45" s="330"/>
      <c r="R45" s="214"/>
      <c r="S45" s="214"/>
      <c r="T45" s="214"/>
    </row>
    <row r="46" spans="1:20" s="215" customFormat="1" ht="24.5" customHeight="1" x14ac:dyDescent="0.3">
      <c r="A46" s="210"/>
      <c r="B46" s="219">
        <v>38.985294117647001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2"/>
      <c r="P46" s="320"/>
      <c r="Q46" s="331"/>
      <c r="R46" s="214"/>
      <c r="S46" s="214"/>
      <c r="T46" s="214"/>
    </row>
    <row r="47" spans="1:20" s="215" customFormat="1" ht="24.5" customHeight="1" x14ac:dyDescent="0.3">
      <c r="A47" s="210"/>
      <c r="B47" s="211">
        <v>40.077941176470503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2"/>
      <c r="P47" s="217"/>
      <c r="Q47" s="214"/>
      <c r="R47" s="214"/>
      <c r="S47" s="214"/>
      <c r="T47" s="214"/>
    </row>
    <row r="48" spans="1:20" s="215" customFormat="1" ht="25" customHeight="1" x14ac:dyDescent="0.3">
      <c r="A48" s="210"/>
      <c r="B48" s="266"/>
      <c r="C48" s="267"/>
      <c r="D48" s="268"/>
      <c r="E48" s="269"/>
      <c r="F48" s="270"/>
      <c r="G48" s="269"/>
      <c r="H48" s="269"/>
      <c r="I48" s="269"/>
      <c r="J48" s="269"/>
      <c r="K48" s="269"/>
      <c r="L48" s="269"/>
      <c r="M48" s="269"/>
      <c r="N48" s="271"/>
      <c r="O48" s="224"/>
      <c r="P48" s="334" t="s">
        <v>132</v>
      </c>
      <c r="Q48" s="330"/>
      <c r="R48" s="214"/>
      <c r="S48" s="214"/>
    </row>
    <row r="49" spans="1:22" s="215" customFormat="1" ht="36" customHeight="1" x14ac:dyDescent="0.3">
      <c r="A49" s="210"/>
      <c r="B49" s="346" t="s">
        <v>120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7"/>
      <c r="O49" s="225"/>
      <c r="P49" s="334"/>
      <c r="Q49" s="331"/>
      <c r="R49" s="214"/>
      <c r="S49" s="214"/>
    </row>
    <row r="50" spans="1:22" s="229" customFormat="1" ht="41" customHeight="1" x14ac:dyDescent="0.55000000000000004">
      <c r="A50" s="226"/>
      <c r="B50" s="272"/>
      <c r="C50" s="273" t="s">
        <v>121</v>
      </c>
      <c r="D50" s="273" t="s">
        <v>122</v>
      </c>
      <c r="E50" s="274" t="s">
        <v>39</v>
      </c>
      <c r="F50" s="275"/>
      <c r="G50" s="263" t="s">
        <v>123</v>
      </c>
      <c r="H50" s="263" t="s">
        <v>124</v>
      </c>
      <c r="I50" s="263" t="s">
        <v>125</v>
      </c>
      <c r="J50" s="263" t="s">
        <v>39</v>
      </c>
      <c r="K50" s="263" t="s">
        <v>260</v>
      </c>
      <c r="L50" s="263" t="s">
        <v>39</v>
      </c>
      <c r="M50" s="350" t="s">
        <v>126</v>
      </c>
      <c r="N50" s="351"/>
      <c r="O50" s="227"/>
      <c r="P50" s="237"/>
      <c r="Q50" s="214"/>
      <c r="R50" s="228"/>
      <c r="S50" s="228"/>
    </row>
    <row r="51" spans="1:22" s="215" customFormat="1" ht="25" customHeight="1" x14ac:dyDescent="0.3">
      <c r="A51" s="230"/>
      <c r="B51" s="231">
        <v>1</v>
      </c>
      <c r="C51" s="232"/>
      <c r="D51" s="232"/>
      <c r="E51" s="234"/>
      <c r="F51" s="211"/>
      <c r="G51" s="232"/>
      <c r="H51" s="232"/>
      <c r="I51" s="232"/>
      <c r="J51" s="235"/>
      <c r="K51" s="232"/>
      <c r="L51" s="235"/>
      <c r="M51" s="327"/>
      <c r="N51" s="328"/>
      <c r="O51" s="225"/>
      <c r="P51" s="319" t="s">
        <v>261</v>
      </c>
      <c r="Q51" s="330"/>
      <c r="R51" s="214"/>
      <c r="S51" s="214"/>
    </row>
    <row r="52" spans="1:22" s="215" customFormat="1" ht="25" customHeight="1" x14ac:dyDescent="0.3">
      <c r="A52" s="230"/>
      <c r="B52" s="236">
        <v>2</v>
      </c>
      <c r="C52" s="232"/>
      <c r="D52" s="233"/>
      <c r="E52" s="234"/>
      <c r="F52" s="211"/>
      <c r="G52" s="235"/>
      <c r="H52" s="235"/>
      <c r="I52" s="235"/>
      <c r="J52" s="211"/>
      <c r="K52" s="235"/>
      <c r="L52" s="211"/>
      <c r="M52" s="327"/>
      <c r="N52" s="328"/>
      <c r="O52" s="213"/>
      <c r="P52" s="320"/>
      <c r="Q52" s="331"/>
      <c r="R52" s="214"/>
      <c r="S52" s="214"/>
    </row>
    <row r="53" spans="1:22" ht="25" customHeight="1" x14ac:dyDescent="0.55000000000000004">
      <c r="A53" s="230"/>
      <c r="B53" s="238">
        <v>3</v>
      </c>
      <c r="C53" s="232"/>
      <c r="D53" s="233"/>
      <c r="E53" s="234"/>
      <c r="F53" s="239"/>
      <c r="G53" s="235"/>
      <c r="H53" s="235"/>
      <c r="I53" s="235"/>
      <c r="J53" s="239"/>
      <c r="K53" s="235"/>
      <c r="L53" s="239"/>
      <c r="M53" s="327"/>
      <c r="N53" s="328"/>
      <c r="O53" s="27"/>
      <c r="P53" s="240"/>
      <c r="R53" s="27"/>
      <c r="S53" s="27"/>
      <c r="T53" s="27"/>
      <c r="U53" s="27"/>
      <c r="V53" s="27"/>
    </row>
    <row r="54" spans="1:22" ht="25" customHeight="1" x14ac:dyDescent="0.3">
      <c r="A54" s="230"/>
      <c r="B54" s="238">
        <v>4</v>
      </c>
      <c r="C54" s="232"/>
      <c r="D54" s="233"/>
      <c r="E54" s="234"/>
      <c r="F54" s="232"/>
      <c r="G54" s="235"/>
      <c r="H54" s="235"/>
      <c r="I54" s="235"/>
      <c r="J54" s="232"/>
      <c r="K54" s="235"/>
      <c r="L54" s="232"/>
      <c r="M54" s="327"/>
      <c r="N54" s="328"/>
      <c r="O54" s="141"/>
      <c r="P54" s="319" t="s">
        <v>133</v>
      </c>
      <c r="Q54" s="330"/>
    </row>
    <row r="55" spans="1:22" ht="25" customHeight="1" x14ac:dyDescent="0.3">
      <c r="A55" s="230"/>
      <c r="B55" s="238">
        <v>5</v>
      </c>
      <c r="C55" s="232"/>
      <c r="D55" s="233"/>
      <c r="E55" s="234"/>
      <c r="F55" s="232"/>
      <c r="G55" s="235"/>
      <c r="H55" s="235"/>
      <c r="I55" s="235"/>
      <c r="J55" s="232"/>
      <c r="K55" s="235"/>
      <c r="L55" s="232"/>
      <c r="M55" s="327"/>
      <c r="N55" s="328"/>
      <c r="O55" s="141"/>
      <c r="P55" s="320"/>
      <c r="Q55" s="331"/>
    </row>
    <row r="56" spans="1:22" ht="25" customHeight="1" x14ac:dyDescent="0.55000000000000004">
      <c r="A56" s="230"/>
      <c r="B56" s="238">
        <v>6</v>
      </c>
      <c r="C56" s="232"/>
      <c r="D56" s="233"/>
      <c r="E56" s="234"/>
      <c r="F56" s="232"/>
      <c r="G56" s="235"/>
      <c r="H56" s="235"/>
      <c r="I56" s="235"/>
      <c r="J56" s="232"/>
      <c r="K56" s="235"/>
      <c r="L56" s="232"/>
      <c r="M56" s="327"/>
      <c r="N56" s="328"/>
      <c r="O56" s="141"/>
      <c r="P56" s="240"/>
    </row>
    <row r="57" spans="1:22" ht="25" customHeight="1" x14ac:dyDescent="0.3">
      <c r="A57" s="230"/>
      <c r="B57" s="238">
        <v>7</v>
      </c>
      <c r="C57" s="232"/>
      <c r="D57" s="233"/>
      <c r="E57" s="234"/>
      <c r="F57" s="241"/>
      <c r="G57" s="235"/>
      <c r="H57" s="235"/>
      <c r="I57" s="235"/>
      <c r="J57" s="232"/>
      <c r="K57" s="235"/>
      <c r="L57" s="232"/>
      <c r="M57" s="327"/>
      <c r="N57" s="328"/>
      <c r="O57" s="141"/>
      <c r="P57" s="319" t="s">
        <v>264</v>
      </c>
      <c r="Q57" s="330"/>
    </row>
    <row r="58" spans="1:22" ht="25" customHeight="1" x14ac:dyDescent="0.3">
      <c r="A58" s="230"/>
      <c r="B58" s="238">
        <v>8</v>
      </c>
      <c r="C58" s="232"/>
      <c r="D58" s="233"/>
      <c r="E58" s="234"/>
      <c r="F58" s="242"/>
      <c r="G58" s="235"/>
      <c r="H58" s="235"/>
      <c r="I58" s="235"/>
      <c r="J58" s="232"/>
      <c r="K58" s="235"/>
      <c r="L58" s="232"/>
      <c r="M58" s="327"/>
      <c r="N58" s="328"/>
      <c r="O58" s="141"/>
      <c r="P58" s="320"/>
      <c r="Q58" s="331"/>
    </row>
    <row r="59" spans="1:22" ht="25" customHeight="1" x14ac:dyDescent="0.55000000000000004">
      <c r="A59" s="230"/>
      <c r="B59" s="238">
        <v>9</v>
      </c>
      <c r="C59" s="232"/>
      <c r="D59" s="233"/>
      <c r="E59" s="234"/>
      <c r="F59" s="243"/>
      <c r="G59" s="235"/>
      <c r="H59" s="235"/>
      <c r="I59" s="235"/>
      <c r="J59" s="243"/>
      <c r="K59" s="235"/>
      <c r="L59" s="243"/>
      <c r="M59" s="327"/>
      <c r="N59" s="328"/>
      <c r="O59" s="141"/>
      <c r="P59" s="203"/>
    </row>
    <row r="60" spans="1:22" ht="25" customHeight="1" x14ac:dyDescent="0.3">
      <c r="A60" s="230"/>
      <c r="B60" s="238">
        <v>10</v>
      </c>
      <c r="C60" s="232"/>
      <c r="D60" s="233"/>
      <c r="E60" s="234"/>
      <c r="F60" s="232"/>
      <c r="G60" s="235"/>
      <c r="H60" s="235"/>
      <c r="I60" s="235"/>
      <c r="J60" s="232"/>
      <c r="K60" s="235"/>
      <c r="L60" s="232"/>
      <c r="M60" s="327"/>
      <c r="N60" s="328"/>
      <c r="O60" s="141"/>
      <c r="P60" s="319" t="s">
        <v>262</v>
      </c>
      <c r="Q60" s="330"/>
    </row>
    <row r="61" spans="1:22" ht="25" customHeight="1" x14ac:dyDescent="0.3">
      <c r="A61" s="230"/>
      <c r="B61" s="238">
        <v>11</v>
      </c>
      <c r="C61" s="232"/>
      <c r="D61" s="233"/>
      <c r="E61" s="234"/>
      <c r="F61" s="232"/>
      <c r="G61" s="235"/>
      <c r="H61" s="235"/>
      <c r="I61" s="235"/>
      <c r="J61" s="244"/>
      <c r="K61" s="235"/>
      <c r="L61" s="244"/>
      <c r="M61" s="327"/>
      <c r="N61" s="328"/>
      <c r="O61" s="141"/>
      <c r="P61" s="320"/>
      <c r="Q61" s="331"/>
    </row>
    <row r="62" spans="1:22" ht="25" customHeight="1" x14ac:dyDescent="0.55000000000000004">
      <c r="A62" s="230"/>
      <c r="B62" s="238">
        <v>12</v>
      </c>
      <c r="C62" s="232"/>
      <c r="D62" s="233"/>
      <c r="E62" s="234"/>
      <c r="F62" s="232"/>
      <c r="G62" s="235"/>
      <c r="H62" s="235"/>
      <c r="I62" s="235"/>
      <c r="J62" s="244"/>
      <c r="K62" s="235"/>
      <c r="L62" s="244"/>
      <c r="M62" s="327"/>
      <c r="N62" s="328"/>
      <c r="O62" s="141"/>
      <c r="P62" s="253"/>
      <c r="Q62" s="280"/>
    </row>
    <row r="63" spans="1:22" ht="20" customHeight="1" x14ac:dyDescent="0.25">
      <c r="A63" s="197"/>
      <c r="B63" s="27"/>
      <c r="C63" s="245"/>
      <c r="D63" s="245"/>
      <c r="E63" s="245"/>
      <c r="F63" s="245"/>
      <c r="G63" s="245"/>
      <c r="H63" s="245"/>
      <c r="I63" s="246"/>
      <c r="J63" s="141"/>
      <c r="K63" s="141"/>
      <c r="L63" s="141"/>
      <c r="M63" s="141"/>
      <c r="N63" s="141"/>
      <c r="O63" s="141"/>
      <c r="P63" s="356" t="s">
        <v>131</v>
      </c>
      <c r="Q63" s="356"/>
      <c r="R63" s="141"/>
    </row>
    <row r="64" spans="1:22" s="252" customFormat="1" ht="46" customHeight="1" x14ac:dyDescent="0.55000000000000004">
      <c r="A64" s="247"/>
      <c r="B64" s="248"/>
      <c r="C64" s="325" t="s">
        <v>127</v>
      </c>
      <c r="D64" s="325"/>
      <c r="E64" s="249"/>
      <c r="F64" s="249"/>
      <c r="G64" s="249"/>
      <c r="H64" s="249"/>
      <c r="I64" s="250" t="s">
        <v>128</v>
      </c>
      <c r="J64" s="251"/>
      <c r="K64" s="251"/>
      <c r="L64" s="326"/>
      <c r="M64" s="326"/>
      <c r="N64" s="326"/>
      <c r="O64" s="251"/>
      <c r="P64" s="356"/>
      <c r="Q64" s="356"/>
      <c r="R64" s="141"/>
      <c r="S64" s="141"/>
    </row>
    <row r="65" spans="1:19" ht="42" customHeight="1" x14ac:dyDescent="0.25">
      <c r="A65" s="197"/>
      <c r="B65" s="27"/>
      <c r="C65" s="329"/>
      <c r="D65" s="329"/>
      <c r="E65" s="329"/>
      <c r="F65" s="329"/>
      <c r="G65" s="329"/>
      <c r="H65" s="27"/>
      <c r="I65" s="244"/>
      <c r="J65" s="244"/>
      <c r="K65" s="141"/>
      <c r="L65" s="326"/>
      <c r="M65" s="326"/>
      <c r="N65" s="326"/>
      <c r="O65" s="141"/>
      <c r="P65" s="321"/>
      <c r="Q65" s="322"/>
      <c r="R65" s="141"/>
      <c r="S65" s="141"/>
    </row>
    <row r="66" spans="1:19" ht="42" customHeight="1" x14ac:dyDescent="0.25">
      <c r="A66" s="197"/>
      <c r="B66" s="27"/>
      <c r="C66" s="329"/>
      <c r="D66" s="329"/>
      <c r="E66" s="329"/>
      <c r="F66" s="329"/>
      <c r="G66" s="329"/>
      <c r="H66" s="27"/>
      <c r="I66" s="244"/>
      <c r="J66" s="244"/>
      <c r="K66" s="141"/>
      <c r="L66" s="326"/>
      <c r="M66" s="326"/>
      <c r="N66" s="326"/>
      <c r="O66" s="141"/>
      <c r="P66" s="323"/>
      <c r="Q66" s="324"/>
    </row>
    <row r="67" spans="1:19" ht="42" customHeight="1" x14ac:dyDescent="0.55000000000000004">
      <c r="A67" s="197"/>
      <c r="B67" s="27"/>
      <c r="C67" s="329"/>
      <c r="D67" s="329"/>
      <c r="E67" s="329"/>
      <c r="F67" s="329"/>
      <c r="G67" s="329"/>
      <c r="H67" s="27"/>
      <c r="I67" s="244"/>
      <c r="J67" s="244"/>
      <c r="K67" s="141"/>
      <c r="L67" s="141"/>
      <c r="M67" s="141"/>
      <c r="N67" s="141"/>
      <c r="O67" s="141"/>
    </row>
    <row r="68" spans="1:19" ht="42" customHeight="1" x14ac:dyDescent="0.25">
      <c r="A68" s="191"/>
      <c r="B68" s="141"/>
      <c r="C68" s="329"/>
      <c r="D68" s="329"/>
      <c r="E68" s="329"/>
      <c r="F68" s="329"/>
      <c r="G68" s="329"/>
      <c r="H68" s="141"/>
      <c r="I68" s="244"/>
      <c r="J68" s="244"/>
      <c r="K68" s="141"/>
      <c r="L68" s="357" t="s">
        <v>268</v>
      </c>
      <c r="M68" s="358"/>
      <c r="N68" s="359"/>
      <c r="O68" s="141"/>
      <c r="P68" s="357"/>
      <c r="Q68" s="359"/>
    </row>
    <row r="69" spans="1:19" ht="42" customHeight="1" x14ac:dyDescent="0.25">
      <c r="A69" s="191"/>
      <c r="B69" s="141"/>
      <c r="C69" s="329"/>
      <c r="D69" s="329"/>
      <c r="E69" s="329"/>
      <c r="F69" s="329"/>
      <c r="G69" s="329"/>
      <c r="H69" s="141"/>
      <c r="I69" s="244"/>
      <c r="J69" s="244"/>
      <c r="K69" s="141"/>
      <c r="L69" s="360"/>
      <c r="M69" s="361"/>
      <c r="N69" s="362"/>
      <c r="O69" s="141"/>
      <c r="P69" s="360"/>
      <c r="Q69" s="362"/>
    </row>
    <row r="70" spans="1:19" ht="21" customHeight="1" x14ac:dyDescent="0.25">
      <c r="A70" s="191"/>
      <c r="B70" s="141"/>
      <c r="C70" s="141"/>
      <c r="D70" s="141"/>
      <c r="G70" s="141"/>
      <c r="H70" s="141"/>
      <c r="I70" s="141"/>
      <c r="J70" s="141"/>
      <c r="K70" s="141"/>
      <c r="L70" s="141"/>
      <c r="M70" s="141"/>
      <c r="N70" s="141"/>
      <c r="O70" s="141"/>
      <c r="P70" s="279"/>
      <c r="Q70" s="141"/>
    </row>
    <row r="71" spans="1:19" ht="21.5" customHeight="1" x14ac:dyDescent="0.55000000000000004">
      <c r="A71" s="141"/>
      <c r="B71" s="141"/>
      <c r="C71" s="337"/>
      <c r="D71" s="336"/>
      <c r="F71" s="337"/>
      <c r="G71" s="337"/>
      <c r="H71" s="336"/>
      <c r="I71" s="326"/>
      <c r="J71" s="348"/>
      <c r="K71" s="348"/>
      <c r="L71" s="336"/>
      <c r="M71" s="336"/>
      <c r="N71" s="336"/>
      <c r="O71" s="141"/>
    </row>
    <row r="72" spans="1:19" ht="21.5" customHeight="1" x14ac:dyDescent="0.55000000000000004">
      <c r="A72" s="141"/>
      <c r="B72" s="141"/>
      <c r="C72" s="337"/>
      <c r="D72" s="336"/>
      <c r="F72" s="337"/>
      <c r="G72" s="337"/>
      <c r="H72" s="336"/>
      <c r="I72" s="326"/>
      <c r="J72" s="348"/>
      <c r="K72" s="348"/>
      <c r="L72" s="336"/>
      <c r="M72" s="336"/>
      <c r="N72" s="336"/>
      <c r="O72" s="141"/>
    </row>
    <row r="73" spans="1:19" ht="47" x14ac:dyDescent="0.55000000000000004">
      <c r="A73" s="141"/>
      <c r="B73" s="141"/>
      <c r="C73" s="141"/>
      <c r="D73" s="141"/>
      <c r="G73" s="141"/>
      <c r="H73" s="141"/>
      <c r="I73" s="336"/>
      <c r="J73" s="141"/>
      <c r="K73" s="141"/>
      <c r="L73" s="141"/>
      <c r="M73" s="141"/>
      <c r="N73" s="141"/>
      <c r="O73" s="141"/>
    </row>
    <row r="74" spans="1:19" ht="21.5" customHeight="1" x14ac:dyDescent="0.55000000000000004">
      <c r="A74" s="141"/>
      <c r="B74" s="141"/>
      <c r="C74" s="337"/>
      <c r="D74" s="336"/>
      <c r="F74" s="337"/>
      <c r="G74" s="337"/>
      <c r="H74" s="338"/>
      <c r="I74" s="336"/>
      <c r="J74" s="141"/>
      <c r="K74" s="141"/>
      <c r="L74" s="141"/>
      <c r="M74" s="141"/>
      <c r="N74" s="141"/>
      <c r="O74" s="141"/>
    </row>
    <row r="75" spans="1:19" ht="21.5" customHeight="1" x14ac:dyDescent="0.55000000000000004">
      <c r="A75" s="141"/>
      <c r="B75" s="141"/>
      <c r="C75" s="337"/>
      <c r="D75" s="336"/>
      <c r="F75" s="337"/>
      <c r="G75" s="337"/>
      <c r="H75" s="338"/>
      <c r="I75" s="336"/>
      <c r="J75" s="141"/>
      <c r="K75" s="141"/>
      <c r="L75" s="141"/>
      <c r="M75" s="141"/>
      <c r="N75" s="141"/>
      <c r="O75" s="141"/>
    </row>
    <row r="76" spans="1:19" ht="21.5" customHeight="1" x14ac:dyDescent="0.55000000000000004">
      <c r="A76" s="141"/>
      <c r="B76" s="141"/>
      <c r="C76" s="186"/>
      <c r="D76" s="205"/>
      <c r="F76" s="186"/>
      <c r="G76" s="186"/>
      <c r="H76" s="222"/>
      <c r="I76" s="205"/>
      <c r="J76" s="141"/>
      <c r="K76" s="141"/>
      <c r="L76" s="141"/>
      <c r="M76" s="141"/>
      <c r="N76" s="141"/>
      <c r="O76" s="141"/>
    </row>
    <row r="77" spans="1:19" ht="21.5" customHeight="1" x14ac:dyDescent="0.55000000000000004">
      <c r="A77" s="141"/>
      <c r="B77" s="141"/>
      <c r="C77" s="337"/>
      <c r="D77" s="336"/>
      <c r="F77" s="337"/>
      <c r="G77" s="337"/>
      <c r="H77" s="338"/>
      <c r="I77" s="337"/>
      <c r="J77" s="337"/>
      <c r="K77" s="338"/>
      <c r="L77" s="141"/>
      <c r="M77" s="141"/>
      <c r="N77" s="141"/>
      <c r="O77" s="141"/>
    </row>
    <row r="78" spans="1:19" ht="21.5" customHeight="1" x14ac:dyDescent="0.55000000000000004">
      <c r="A78" s="141"/>
      <c r="B78" s="141"/>
      <c r="C78" s="337"/>
      <c r="D78" s="336"/>
      <c r="F78" s="337"/>
      <c r="G78" s="337"/>
      <c r="H78" s="338"/>
      <c r="I78" s="337"/>
      <c r="J78" s="337"/>
      <c r="K78" s="338"/>
      <c r="L78" s="141"/>
      <c r="M78" s="141"/>
      <c r="N78" s="141"/>
      <c r="O78" s="141"/>
    </row>
    <row r="79" spans="1:19" ht="21.5" customHeight="1" x14ac:dyDescent="0.55000000000000004">
      <c r="A79" s="141"/>
      <c r="B79" s="141"/>
      <c r="C79" s="186"/>
      <c r="D79" s="205"/>
      <c r="F79" s="186"/>
      <c r="G79" s="186"/>
      <c r="H79" s="222"/>
      <c r="I79" s="205"/>
      <c r="J79" s="141"/>
      <c r="K79" s="141"/>
      <c r="L79" s="141"/>
      <c r="M79" s="141"/>
      <c r="N79" s="141"/>
      <c r="O79" s="141"/>
    </row>
    <row r="80" spans="1:19" ht="21.5" customHeight="1" x14ac:dyDescent="0.55000000000000004">
      <c r="A80" s="141"/>
      <c r="B80" s="141"/>
      <c r="C80" s="337"/>
      <c r="D80" s="336"/>
      <c r="F80" s="337"/>
      <c r="G80" s="337"/>
      <c r="H80" s="338"/>
      <c r="I80" s="337"/>
      <c r="J80" s="337"/>
      <c r="K80" s="338"/>
      <c r="L80" s="141"/>
      <c r="M80" s="141"/>
      <c r="N80" s="141"/>
      <c r="O80" s="141"/>
    </row>
    <row r="81" spans="1:15" ht="21.5" customHeight="1" x14ac:dyDescent="0.55000000000000004">
      <c r="A81" s="141"/>
      <c r="B81" s="141"/>
      <c r="C81" s="337"/>
      <c r="D81" s="336"/>
      <c r="F81" s="337"/>
      <c r="G81" s="337"/>
      <c r="H81" s="338"/>
      <c r="I81" s="337"/>
      <c r="J81" s="337"/>
      <c r="K81" s="338"/>
      <c r="L81" s="141"/>
      <c r="M81" s="141"/>
      <c r="N81" s="141"/>
      <c r="O81" s="141"/>
    </row>
    <row r="82" spans="1:15" ht="21.5" customHeight="1" x14ac:dyDescent="0.55000000000000004">
      <c r="A82" s="141"/>
      <c r="B82" s="141"/>
      <c r="C82" s="186"/>
      <c r="D82" s="205"/>
      <c r="F82" s="186"/>
      <c r="G82" s="186"/>
      <c r="H82" s="222"/>
      <c r="I82" s="205"/>
      <c r="J82" s="141"/>
      <c r="K82" s="141"/>
      <c r="L82" s="141"/>
      <c r="M82" s="141"/>
      <c r="N82" s="141"/>
      <c r="O82" s="141"/>
    </row>
    <row r="83" spans="1:15" ht="21.5" customHeight="1" x14ac:dyDescent="0.55000000000000004">
      <c r="A83" s="141"/>
      <c r="B83" s="141"/>
      <c r="C83" s="186"/>
      <c r="D83" s="205"/>
      <c r="F83" s="186"/>
      <c r="G83" s="186"/>
      <c r="H83" s="222"/>
      <c r="I83" s="205"/>
      <c r="J83" s="141"/>
      <c r="K83" s="141"/>
      <c r="L83" s="141"/>
      <c r="M83" s="141"/>
      <c r="N83" s="141"/>
      <c r="O83" s="141"/>
    </row>
    <row r="84" spans="1:15" ht="47" x14ac:dyDescent="0.55000000000000004">
      <c r="A84" s="141"/>
      <c r="B84" s="141"/>
      <c r="C84" s="141"/>
      <c r="D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pans="1:15" ht="47" x14ac:dyDescent="0.55000000000000004"/>
    <row r="86" spans="1:15" ht="47" x14ac:dyDescent="0.55000000000000004"/>
    <row r="87" spans="1:15" ht="47" x14ac:dyDescent="0.55000000000000004"/>
    <row r="88" spans="1:15" ht="47" x14ac:dyDescent="0.55000000000000004"/>
    <row r="89" spans="1:15" ht="47" x14ac:dyDescent="0.55000000000000004"/>
    <row r="90" spans="1:15" ht="47" x14ac:dyDescent="0.55000000000000004"/>
    <row r="91" spans="1:15" ht="47" x14ac:dyDescent="0.55000000000000004"/>
    <row r="92" spans="1:15" ht="47" x14ac:dyDescent="0.55000000000000004"/>
    <row r="93" spans="1:15" ht="47" x14ac:dyDescent="0.55000000000000004"/>
    <row r="94" spans="1:15" ht="47" x14ac:dyDescent="0.55000000000000004"/>
    <row r="95" spans="1:15" ht="47" x14ac:dyDescent="0.55000000000000004"/>
    <row r="96" spans="1:15" ht="47" x14ac:dyDescent="0.55000000000000004"/>
    <row r="97" ht="47" x14ac:dyDescent="0.55000000000000004"/>
    <row r="98" ht="47" x14ac:dyDescent="0.55000000000000004"/>
    <row r="99" ht="47" x14ac:dyDescent="0.55000000000000004"/>
    <row r="100" ht="47" x14ac:dyDescent="0.55000000000000004"/>
    <row r="101" ht="47" x14ac:dyDescent="0.55000000000000004"/>
    <row r="102" ht="47" x14ac:dyDescent="0.55000000000000004"/>
    <row r="103" ht="47" x14ac:dyDescent="0.55000000000000004"/>
    <row r="104" ht="47" x14ac:dyDescent="0.55000000000000004"/>
    <row r="105" ht="47" x14ac:dyDescent="0.55000000000000004"/>
    <row r="106" ht="47" x14ac:dyDescent="0.55000000000000004"/>
    <row r="107" ht="47" x14ac:dyDescent="0.55000000000000004"/>
  </sheetData>
  <mergeCells count="108">
    <mergeCell ref="K8:N8"/>
    <mergeCell ref="G9:G10"/>
    <mergeCell ref="H9:H10"/>
    <mergeCell ref="C67:G67"/>
    <mergeCell ref="C68:G68"/>
    <mergeCell ref="C69:G69"/>
    <mergeCell ref="P63:Q64"/>
    <mergeCell ref="Q15:Q16"/>
    <mergeCell ref="Q18:Q19"/>
    <mergeCell ref="Q21:Q22"/>
    <mergeCell ref="Q24:Q25"/>
    <mergeCell ref="Q27:Q28"/>
    <mergeCell ref="Q30:Q31"/>
    <mergeCell ref="Q36:Q37"/>
    <mergeCell ref="Q39:Q40"/>
    <mergeCell ref="Q42:Q43"/>
    <mergeCell ref="Q45:Q46"/>
    <mergeCell ref="Q48:Q49"/>
    <mergeCell ref="Q51:Q52"/>
    <mergeCell ref="P39:P40"/>
    <mergeCell ref="L68:N69"/>
    <mergeCell ref="P68:Q69"/>
    <mergeCell ref="Q54:Q55"/>
    <mergeCell ref="Q57:Q58"/>
    <mergeCell ref="K2:N2"/>
    <mergeCell ref="J4:N4"/>
    <mergeCell ref="J6:N6"/>
    <mergeCell ref="J7:N7"/>
    <mergeCell ref="B49:N49"/>
    <mergeCell ref="C71:C72"/>
    <mergeCell ref="D71:D72"/>
    <mergeCell ref="F71:G72"/>
    <mergeCell ref="H71:H72"/>
    <mergeCell ref="I71:I72"/>
    <mergeCell ref="J71:K72"/>
    <mergeCell ref="L71:N72"/>
    <mergeCell ref="K9:L9"/>
    <mergeCell ref="M50:N50"/>
    <mergeCell ref="M51:N51"/>
    <mergeCell ref="M52:N52"/>
    <mergeCell ref="M53:N53"/>
    <mergeCell ref="G4:G5"/>
    <mergeCell ref="G6:G7"/>
    <mergeCell ref="H6:I7"/>
    <mergeCell ref="H4:I5"/>
    <mergeCell ref="M54:N54"/>
    <mergeCell ref="M55:N55"/>
    <mergeCell ref="M56:N56"/>
    <mergeCell ref="I73:I75"/>
    <mergeCell ref="C74:C75"/>
    <mergeCell ref="D74:D75"/>
    <mergeCell ref="F74:G75"/>
    <mergeCell ref="H74:H75"/>
    <mergeCell ref="K77:K78"/>
    <mergeCell ref="C80:C81"/>
    <mergeCell ref="D80:D81"/>
    <mergeCell ref="F80:G81"/>
    <mergeCell ref="H80:H81"/>
    <mergeCell ref="I80:J81"/>
    <mergeCell ref="K80:K81"/>
    <mergeCell ref="C77:C78"/>
    <mergeCell ref="D77:D78"/>
    <mergeCell ref="F77:G78"/>
    <mergeCell ref="H77:H78"/>
    <mergeCell ref="I77:J78"/>
    <mergeCell ref="P3:P4"/>
    <mergeCell ref="Q3:Q4"/>
    <mergeCell ref="P6:P7"/>
    <mergeCell ref="Q6:Q7"/>
    <mergeCell ref="P9:P10"/>
    <mergeCell ref="Q9:Q10"/>
    <mergeCell ref="P12:P13"/>
    <mergeCell ref="Q12:Q13"/>
    <mergeCell ref="P15:P16"/>
    <mergeCell ref="R15:R16"/>
    <mergeCell ref="P18:P19"/>
    <mergeCell ref="R18:R19"/>
    <mergeCell ref="P21:P22"/>
    <mergeCell ref="R21:R22"/>
    <mergeCell ref="P24:P25"/>
    <mergeCell ref="R24:R25"/>
    <mergeCell ref="P27:P28"/>
    <mergeCell ref="R27:R28"/>
    <mergeCell ref="P30:P31"/>
    <mergeCell ref="R30:R31"/>
    <mergeCell ref="P33:P34"/>
    <mergeCell ref="Q33:Q34"/>
    <mergeCell ref="P36:P37"/>
    <mergeCell ref="P42:P43"/>
    <mergeCell ref="P45:P46"/>
    <mergeCell ref="P48:P49"/>
    <mergeCell ref="P51:P52"/>
    <mergeCell ref="P54:P55"/>
    <mergeCell ref="P65:Q66"/>
    <mergeCell ref="P57:P58"/>
    <mergeCell ref="C64:D64"/>
    <mergeCell ref="L64:N64"/>
    <mergeCell ref="L65:N66"/>
    <mergeCell ref="M59:N59"/>
    <mergeCell ref="M60:N60"/>
    <mergeCell ref="M61:N61"/>
    <mergeCell ref="M62:N62"/>
    <mergeCell ref="P60:P61"/>
    <mergeCell ref="C65:G65"/>
    <mergeCell ref="C66:G66"/>
    <mergeCell ref="M57:N57"/>
    <mergeCell ref="M58:N58"/>
    <mergeCell ref="Q60:Q61"/>
  </mergeCells>
  <hyperlinks>
    <hyperlink ref="D8:H8" r:id="rId1" display="mailto:cath.24@icloud.com" xr:uid="{C7A9FEF7-C417-4EF9-85BC-0096C2654B20}"/>
    <hyperlink ref="K8" r:id="rId2" xr:uid="{14F3B64A-F120-4529-86C1-C457B702A599}"/>
  </hyperlinks>
  <pageMargins left="0.25" right="0.25" top="0.75" bottom="0.75" header="0.3" footer="0.3"/>
  <pageSetup paperSize="9" scale="25" fitToWidth="0" fitToHeight="0" orientation="landscape" horizontalDpi="360" verticalDpi="360" r:id="rId3"/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913A02C-BE91-5946-A9CE-5B22A0CDAC8E}">
          <x14:formula1>
            <xm:f>'Data OF'!$B$1:$B$21</xm:f>
          </x14:formula1>
          <xm:sqref>D51</xm:sqref>
        </x14:dataValidation>
        <x14:dataValidation type="list" allowBlank="1" showInputMessage="1" showErrorMessage="1" xr:uid="{FF149069-6219-2A48-AF8B-3DFFBD7D4CE4}">
          <x14:formula1>
            <xm:f>'Data OF'!$C$1:$C$14</xm:f>
          </x14:formula1>
          <xm:sqref>G51</xm:sqref>
        </x14:dataValidation>
        <x14:dataValidation type="list" allowBlank="1" showInputMessage="1" showErrorMessage="1" xr:uid="{E1CE8BCC-EB7F-CB4B-98D8-14CBEF749278}">
          <x14:formula1>
            <xm:f>'Data OF'!$E$1:$E$20</xm:f>
          </x14:formula1>
          <xm:sqref>I51</xm:sqref>
        </x14:dataValidation>
        <x14:dataValidation type="list" allowBlank="1" showInputMessage="1" showErrorMessage="1" xr:uid="{728C049B-3BAA-7A40-9CEB-A8D4529EA5D6}">
          <x14:formula1>
            <xm:f>'Data OF'!$D$1:$D$9</xm:f>
          </x14:formula1>
          <xm:sqref>H51</xm:sqref>
        </x14:dataValidation>
        <x14:dataValidation type="list" allowBlank="1" showInputMessage="1" showErrorMessage="1" xr:uid="{F814444A-4ACC-D444-98AE-6B6E96C0E2DF}">
          <x14:formula1>
            <xm:f>'Data OF'!$G$1:$G$10</xm:f>
          </x14:formula1>
          <xm:sqref>K51</xm:sqref>
        </x14:dataValidation>
        <x14:dataValidation type="list" allowBlank="1" showInputMessage="1" showErrorMessage="1" xr:uid="{40BF13E6-EB88-3D41-A341-F2340B045F9D}">
          <x14:formula1>
            <xm:f>'Data OF'!$H$1:$H$10</xm:f>
          </x14:formula1>
          <xm:sqref>M51:N51</xm:sqref>
        </x14:dataValidation>
        <x14:dataValidation type="list" allowBlank="1" showInputMessage="1" showErrorMessage="1" xr:uid="{9689B5CE-6684-7546-BFAD-07176B629831}">
          <x14:formula1>
            <xm:f>'Data OF'!$I$2:$I$20</xm:f>
          </x14:formula1>
          <xm:sqref>C65:G67</xm:sqref>
        </x14:dataValidation>
        <x14:dataValidation type="list" allowBlank="1" showInputMessage="1" showErrorMessage="1" xr:uid="{78F2A81C-FDAE-1246-BA11-53B81AA919ED}">
          <x14:formula1>
            <xm:f>'Data OF'!A1:A11</xm:f>
          </x14:formula1>
          <xm:sqref>C51:C62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848D-F89D-4C04-8258-8DB7BAFBDF7D}">
  <dimension ref="A1:M24"/>
  <sheetViews>
    <sheetView topLeftCell="B1" workbookViewId="0">
      <selection activeCell="J1" sqref="J1:M1048576"/>
    </sheetView>
  </sheetViews>
  <sheetFormatPr baseColWidth="10" defaultColWidth="8.83203125" defaultRowHeight="15" x14ac:dyDescent="0.15"/>
  <cols>
    <col min="1" max="1" width="10" bestFit="1" customWidth="1"/>
    <col min="2" max="2" width="25.33203125" bestFit="1" customWidth="1"/>
    <col min="3" max="3" width="35.6640625" bestFit="1" customWidth="1"/>
    <col min="4" max="4" width="23.6640625" bestFit="1" customWidth="1"/>
    <col min="5" max="5" width="25.6640625" bestFit="1" customWidth="1"/>
    <col min="6" max="6" width="37.33203125" bestFit="1" customWidth="1"/>
    <col min="7" max="7" width="17.5" bestFit="1" customWidth="1"/>
    <col min="8" max="8" width="48.6640625" bestFit="1" customWidth="1"/>
    <col min="9" max="9" width="26.6640625" bestFit="1" customWidth="1"/>
    <col min="10" max="10" width="17.1640625" bestFit="1" customWidth="1"/>
    <col min="11" max="11" width="23.6640625" bestFit="1" customWidth="1"/>
  </cols>
  <sheetData>
    <row r="1" spans="1:13" ht="16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142"/>
    </row>
    <row r="2" spans="1:13" ht="16" x14ac:dyDescent="0.2">
      <c r="A2" s="144" t="s">
        <v>91</v>
      </c>
      <c r="B2" s="144" t="s">
        <v>134</v>
      </c>
      <c r="C2" s="142" t="s">
        <v>134</v>
      </c>
      <c r="D2" s="142" t="s">
        <v>134</v>
      </c>
      <c r="E2" s="142" t="s">
        <v>134</v>
      </c>
      <c r="F2" s="142"/>
      <c r="G2" s="142" t="s">
        <v>135</v>
      </c>
      <c r="H2" s="142" t="s">
        <v>136</v>
      </c>
      <c r="I2" s="142" t="s">
        <v>137</v>
      </c>
      <c r="J2" s="142"/>
      <c r="K2" s="142"/>
      <c r="L2" s="145"/>
      <c r="M2" s="142"/>
    </row>
    <row r="3" spans="1:13" ht="16" x14ac:dyDescent="0.2">
      <c r="A3" s="142" t="s">
        <v>139</v>
      </c>
      <c r="B3" s="142" t="s">
        <v>140</v>
      </c>
      <c r="C3" s="142" t="s">
        <v>141</v>
      </c>
      <c r="D3" s="142" t="s">
        <v>138</v>
      </c>
      <c r="E3" s="142" t="s">
        <v>142</v>
      </c>
      <c r="F3" s="142" t="s">
        <v>143</v>
      </c>
      <c r="G3" s="142" t="s">
        <v>144</v>
      </c>
      <c r="H3" s="142" t="s">
        <v>145</v>
      </c>
      <c r="I3" s="142" t="s">
        <v>146</v>
      </c>
      <c r="J3" s="142"/>
      <c r="K3" s="142"/>
      <c r="L3" s="143"/>
      <c r="M3" s="142"/>
    </row>
    <row r="4" spans="1:13" ht="16" x14ac:dyDescent="0.2">
      <c r="A4" s="142" t="s">
        <v>148</v>
      </c>
      <c r="B4" s="142" t="s">
        <v>149</v>
      </c>
      <c r="C4" s="142" t="s">
        <v>150</v>
      </c>
      <c r="D4" s="142" t="s">
        <v>151</v>
      </c>
      <c r="E4" s="142" t="s">
        <v>152</v>
      </c>
      <c r="F4" s="142" t="s">
        <v>153</v>
      </c>
      <c r="G4" s="142" t="s">
        <v>154</v>
      </c>
      <c r="H4" s="142" t="s">
        <v>155</v>
      </c>
      <c r="I4" s="142" t="s">
        <v>156</v>
      </c>
      <c r="J4" s="142"/>
      <c r="K4" s="142"/>
      <c r="L4" s="143"/>
      <c r="M4" s="142"/>
    </row>
    <row r="5" spans="1:13" ht="16" x14ac:dyDescent="0.2">
      <c r="A5" s="142" t="s">
        <v>158</v>
      </c>
      <c r="B5" s="142" t="s">
        <v>159</v>
      </c>
      <c r="C5" s="142" t="s">
        <v>160</v>
      </c>
      <c r="D5" s="142" t="s">
        <v>147</v>
      </c>
      <c r="E5" s="142" t="s">
        <v>161</v>
      </c>
      <c r="F5" s="142" t="s">
        <v>162</v>
      </c>
      <c r="G5" s="142" t="s">
        <v>163</v>
      </c>
      <c r="H5" s="142" t="s">
        <v>164</v>
      </c>
      <c r="I5" s="142" t="s">
        <v>165</v>
      </c>
      <c r="J5" s="142"/>
      <c r="K5" s="142"/>
      <c r="L5" s="143"/>
      <c r="M5" s="142"/>
    </row>
    <row r="6" spans="1:13" ht="16" x14ac:dyDescent="0.2">
      <c r="A6" s="142" t="s">
        <v>167</v>
      </c>
      <c r="B6" s="142" t="s">
        <v>168</v>
      </c>
      <c r="C6" s="142" t="s">
        <v>166</v>
      </c>
      <c r="D6" s="142" t="s">
        <v>157</v>
      </c>
      <c r="E6" s="142" t="s">
        <v>169</v>
      </c>
      <c r="F6" s="142" t="s">
        <v>170</v>
      </c>
      <c r="G6" s="142" t="s">
        <v>171</v>
      </c>
      <c r="H6" s="142" t="s">
        <v>172</v>
      </c>
      <c r="I6" s="142" t="s">
        <v>173</v>
      </c>
      <c r="J6" s="142"/>
      <c r="K6" s="142"/>
      <c r="L6" s="143"/>
      <c r="M6" s="142"/>
    </row>
    <row r="7" spans="1:13" ht="16" x14ac:dyDescent="0.2">
      <c r="A7" s="142" t="s">
        <v>174</v>
      </c>
      <c r="B7" s="142" t="s">
        <v>175</v>
      </c>
      <c r="C7" s="142" t="s">
        <v>151</v>
      </c>
      <c r="D7" s="142"/>
      <c r="E7" s="142" t="s">
        <v>176</v>
      </c>
      <c r="F7" s="142"/>
      <c r="G7" s="142" t="s">
        <v>177</v>
      </c>
      <c r="H7" s="142" t="s">
        <v>178</v>
      </c>
      <c r="I7" s="142"/>
      <c r="J7" s="142"/>
      <c r="K7" s="142"/>
      <c r="L7" s="143"/>
      <c r="M7" s="142"/>
    </row>
    <row r="8" spans="1:13" ht="16" x14ac:dyDescent="0.2">
      <c r="A8" s="142" t="s">
        <v>179</v>
      </c>
      <c r="B8" s="142" t="s">
        <v>180</v>
      </c>
      <c r="C8" s="142" t="s">
        <v>181</v>
      </c>
      <c r="D8" s="142"/>
      <c r="E8" s="142" t="s">
        <v>151</v>
      </c>
      <c r="F8" s="142"/>
      <c r="G8" s="142" t="s">
        <v>182</v>
      </c>
      <c r="H8" s="142" t="s">
        <v>183</v>
      </c>
      <c r="I8" s="142" t="s">
        <v>184</v>
      </c>
      <c r="J8" s="142"/>
      <c r="K8" s="142"/>
      <c r="L8" s="145"/>
      <c r="M8" s="142"/>
    </row>
    <row r="9" spans="1:13" ht="16" x14ac:dyDescent="0.2">
      <c r="A9" s="142" t="s">
        <v>185</v>
      </c>
      <c r="B9" s="144" t="s">
        <v>151</v>
      </c>
      <c r="C9" s="142" t="s">
        <v>186</v>
      </c>
      <c r="D9" s="142"/>
      <c r="E9" s="142" t="s">
        <v>187</v>
      </c>
      <c r="F9" s="142"/>
      <c r="G9" s="142"/>
      <c r="H9" s="142"/>
      <c r="I9" s="142"/>
      <c r="J9" s="142"/>
      <c r="K9" s="142"/>
      <c r="L9" s="143"/>
      <c r="M9" s="142"/>
    </row>
    <row r="10" spans="1:13" ht="16" x14ac:dyDescent="0.2">
      <c r="A10" s="142"/>
      <c r="B10" s="142" t="s">
        <v>188</v>
      </c>
      <c r="C10" s="142" t="s">
        <v>153</v>
      </c>
      <c r="D10" s="142"/>
      <c r="E10" s="142" t="s">
        <v>151</v>
      </c>
      <c r="F10" s="142"/>
      <c r="G10" s="142"/>
      <c r="H10" s="142"/>
      <c r="I10" s="142" t="s">
        <v>189</v>
      </c>
      <c r="J10" s="142"/>
      <c r="K10" s="142"/>
      <c r="L10" s="145"/>
      <c r="M10" s="142"/>
    </row>
    <row r="11" spans="1:13" ht="16" x14ac:dyDescent="0.2">
      <c r="A11" s="142"/>
      <c r="B11" s="142" t="s">
        <v>190</v>
      </c>
      <c r="C11" s="142" t="s">
        <v>191</v>
      </c>
      <c r="D11" s="142"/>
      <c r="E11" s="142" t="s">
        <v>192</v>
      </c>
      <c r="F11" s="142"/>
      <c r="G11" s="142"/>
      <c r="H11" s="142"/>
      <c r="I11" s="142"/>
      <c r="J11" s="142"/>
      <c r="K11" s="142"/>
      <c r="L11" s="143"/>
      <c r="M11" s="142"/>
    </row>
    <row r="12" spans="1:13" ht="16" x14ac:dyDescent="0.2">
      <c r="A12" s="142"/>
      <c r="B12" s="144" t="s">
        <v>153</v>
      </c>
      <c r="C12" s="142"/>
      <c r="D12" s="142"/>
      <c r="E12" s="142" t="s">
        <v>193</v>
      </c>
      <c r="F12" s="142"/>
      <c r="G12" s="142"/>
      <c r="H12" s="142"/>
      <c r="I12" s="142"/>
      <c r="J12" s="142"/>
      <c r="K12" s="142"/>
      <c r="L12" s="143"/>
      <c r="M12" s="142"/>
    </row>
    <row r="13" spans="1:13" ht="16" x14ac:dyDescent="0.2">
      <c r="A13" s="142"/>
      <c r="B13" s="142" t="s">
        <v>194</v>
      </c>
      <c r="C13" s="142"/>
      <c r="D13" s="142"/>
      <c r="E13" s="142" t="s">
        <v>195</v>
      </c>
      <c r="F13" s="142"/>
      <c r="G13" s="142"/>
      <c r="H13" s="142"/>
      <c r="I13" s="142"/>
      <c r="J13" s="142"/>
      <c r="K13" s="142"/>
      <c r="L13" s="143"/>
      <c r="M13" s="142"/>
    </row>
    <row r="14" spans="1:13" ht="16" x14ac:dyDescent="0.2">
      <c r="A14" s="142"/>
      <c r="B14" s="142" t="s">
        <v>196</v>
      </c>
      <c r="C14" s="142"/>
      <c r="D14" s="142"/>
      <c r="E14" s="142" t="s">
        <v>197</v>
      </c>
      <c r="F14" s="142"/>
      <c r="G14" s="142"/>
      <c r="H14" s="142"/>
      <c r="I14" s="142"/>
      <c r="J14" s="142"/>
      <c r="K14" s="142"/>
      <c r="L14" s="145"/>
      <c r="M14" s="142"/>
    </row>
    <row r="15" spans="1:13" ht="16" x14ac:dyDescent="0.2">
      <c r="A15" s="142"/>
      <c r="B15" s="144" t="s">
        <v>198</v>
      </c>
      <c r="C15" s="142"/>
      <c r="D15" s="142"/>
      <c r="E15" s="142" t="s">
        <v>199</v>
      </c>
      <c r="F15" s="142"/>
      <c r="G15" s="142"/>
      <c r="H15" s="142"/>
      <c r="I15" s="142"/>
      <c r="J15" s="142"/>
      <c r="K15" s="142"/>
      <c r="L15" s="143"/>
      <c r="M15" s="142"/>
    </row>
    <row r="16" spans="1:13" ht="16" x14ac:dyDescent="0.2">
      <c r="A16" s="142"/>
      <c r="B16" s="142" t="s">
        <v>200</v>
      </c>
      <c r="C16" s="142"/>
      <c r="D16" s="142"/>
      <c r="E16" s="142" t="s">
        <v>201</v>
      </c>
      <c r="F16" s="142"/>
      <c r="G16" s="142"/>
      <c r="H16" s="142"/>
      <c r="I16" s="142"/>
      <c r="J16" s="142"/>
      <c r="K16" s="142"/>
      <c r="L16" s="143"/>
      <c r="M16" s="142"/>
    </row>
    <row r="17" spans="1:13" ht="16" x14ac:dyDescent="0.2">
      <c r="A17" s="142"/>
      <c r="B17" s="142" t="s">
        <v>202</v>
      </c>
      <c r="C17" s="142"/>
      <c r="D17" s="142"/>
      <c r="E17" s="142" t="s">
        <v>203</v>
      </c>
      <c r="F17" s="142"/>
      <c r="G17" s="142"/>
      <c r="H17" s="142"/>
      <c r="I17" s="142"/>
      <c r="J17" s="142"/>
      <c r="K17" s="142"/>
      <c r="L17" s="143"/>
      <c r="M17" s="142"/>
    </row>
    <row r="18" spans="1:13" ht="16" x14ac:dyDescent="0.2">
      <c r="A18" s="142"/>
      <c r="B18" s="142" t="s">
        <v>204</v>
      </c>
      <c r="C18" s="142"/>
      <c r="D18" s="142"/>
      <c r="E18" s="142" t="s">
        <v>205</v>
      </c>
      <c r="F18" s="142"/>
      <c r="G18" s="142"/>
      <c r="H18" s="142"/>
      <c r="I18" s="142"/>
      <c r="J18" s="142"/>
      <c r="K18" s="142"/>
      <c r="L18" s="143"/>
      <c r="M18" s="142"/>
    </row>
    <row r="19" spans="1:13" ht="16" x14ac:dyDescent="0.2">
      <c r="A19" s="142"/>
      <c r="B19" s="142" t="s">
        <v>206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3"/>
      <c r="M19" s="142"/>
    </row>
    <row r="20" spans="1:13" ht="16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ht="16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6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ht="16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ht="16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1025-1C6C-43E4-AF87-1E9D9D0A526B}">
  <sheetPr>
    <pageSetUpPr fitToPage="1"/>
  </sheetPr>
  <dimension ref="A1:U117"/>
  <sheetViews>
    <sheetView view="pageBreakPreview" zoomScale="60" zoomScaleNormal="80" workbookViewId="0">
      <selection activeCell="G17" sqref="G17"/>
    </sheetView>
  </sheetViews>
  <sheetFormatPr baseColWidth="10" defaultColWidth="14.33203125" defaultRowHeight="15" customHeight="1" x14ac:dyDescent="0.15"/>
  <cols>
    <col min="1" max="1" width="0.6640625" style="20" customWidth="1"/>
    <col min="2" max="2" width="4.1640625" style="20" customWidth="1"/>
    <col min="3" max="3" width="20.5" style="20" customWidth="1"/>
    <col min="4" max="4" width="31" style="20" customWidth="1"/>
    <col min="5" max="5" width="31.1640625" style="20" customWidth="1"/>
    <col min="6" max="6" width="5.6640625" style="20" bestFit="1" customWidth="1"/>
    <col min="7" max="7" width="25.1640625" style="20" customWidth="1"/>
    <col min="8" max="8" width="24.83203125" style="20" customWidth="1"/>
    <col min="9" max="9" width="98.6640625" style="20" customWidth="1"/>
    <col min="10" max="10" width="39.33203125" style="20" bestFit="1" customWidth="1"/>
    <col min="11" max="11" width="10.33203125" style="20" customWidth="1"/>
    <col min="12" max="12" width="12.33203125" style="20" bestFit="1" customWidth="1"/>
    <col min="13" max="13" width="17.33203125" style="20" customWidth="1"/>
    <col min="14" max="14" width="20.1640625" style="20" customWidth="1"/>
    <col min="15" max="15" width="61.5" style="20" customWidth="1"/>
    <col min="16" max="16" width="2.1640625" style="20" customWidth="1"/>
    <col min="17" max="21" width="8.83203125" style="20" customWidth="1"/>
    <col min="22" max="16384" width="14.33203125" style="20"/>
  </cols>
  <sheetData>
    <row r="1" spans="1:21" ht="4" customHeight="1" x14ac:dyDescent="0.1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21" ht="117" customHeight="1" x14ac:dyDescent="0.15">
      <c r="A2" s="13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91" t="s">
        <v>113</v>
      </c>
      <c r="N2" s="22"/>
      <c r="O2" s="13"/>
    </row>
    <row r="3" spans="1:21" ht="16.5" customHeight="1" x14ac:dyDescent="0.15">
      <c r="A3" s="13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55"/>
      <c r="O3" s="55"/>
    </row>
    <row r="4" spans="1:21" ht="38" customHeight="1" x14ac:dyDescent="0.25">
      <c r="A4" s="137"/>
      <c r="B4" s="6"/>
      <c r="C4" s="35"/>
      <c r="D4" s="35"/>
      <c r="E4" s="28"/>
      <c r="F4" s="28"/>
      <c r="G4" s="28"/>
      <c r="H4" s="28"/>
      <c r="I4" s="88" t="s">
        <v>70</v>
      </c>
      <c r="J4" s="11"/>
      <c r="K4" s="11"/>
      <c r="L4" s="11"/>
      <c r="M4" s="11"/>
      <c r="N4" s="11"/>
      <c r="O4" s="33" t="s">
        <v>100</v>
      </c>
      <c r="P4" s="102"/>
      <c r="Q4" s="100"/>
      <c r="R4" s="100"/>
      <c r="S4" s="100"/>
      <c r="T4" s="100"/>
      <c r="U4" s="100"/>
    </row>
    <row r="5" spans="1:21" ht="30" customHeight="1" x14ac:dyDescent="0.35">
      <c r="A5" s="137"/>
      <c r="B5" s="6"/>
      <c r="C5" s="36"/>
      <c r="D5" s="36"/>
      <c r="E5" s="28"/>
      <c r="F5" s="28"/>
      <c r="G5" s="28"/>
      <c r="H5" s="28"/>
      <c r="I5" s="89"/>
      <c r="J5" s="6"/>
      <c r="K5" s="6"/>
      <c r="L5" s="6"/>
      <c r="M5" s="6"/>
      <c r="N5" s="6"/>
      <c r="O5" s="33" t="s">
        <v>93</v>
      </c>
      <c r="P5" s="102"/>
      <c r="Q5" s="100"/>
      <c r="R5" s="100"/>
      <c r="S5" s="100"/>
      <c r="T5" s="100"/>
      <c r="U5" s="100"/>
    </row>
    <row r="6" spans="1:21" ht="30" customHeight="1" x14ac:dyDescent="0.35">
      <c r="A6" s="137"/>
      <c r="B6" s="6"/>
      <c r="C6" s="37"/>
      <c r="D6" s="37"/>
      <c r="E6" s="28"/>
      <c r="F6" s="28"/>
      <c r="G6" s="28"/>
      <c r="H6" s="28"/>
      <c r="I6" s="37"/>
      <c r="J6" s="12"/>
      <c r="K6" s="12"/>
      <c r="L6" s="12"/>
      <c r="M6" s="12"/>
      <c r="N6" s="12"/>
      <c r="O6" s="33" t="s">
        <v>77</v>
      </c>
      <c r="P6" s="100"/>
      <c r="Q6" s="100"/>
      <c r="R6" s="100"/>
      <c r="S6" s="100"/>
      <c r="T6" s="100"/>
      <c r="U6" s="100"/>
    </row>
    <row r="7" spans="1:21" ht="30" customHeight="1" x14ac:dyDescent="0.35">
      <c r="A7" s="137"/>
      <c r="B7" s="6"/>
      <c r="C7" s="182"/>
      <c r="D7" s="37"/>
      <c r="E7" s="28"/>
      <c r="F7" s="28"/>
      <c r="G7" s="28"/>
      <c r="H7" s="28"/>
      <c r="I7" s="37"/>
      <c r="J7" s="12"/>
      <c r="K7" s="12"/>
      <c r="L7" s="12"/>
      <c r="M7" s="12"/>
      <c r="N7" s="12"/>
      <c r="O7" s="34" t="s">
        <v>60</v>
      </c>
      <c r="P7" s="100"/>
      <c r="Q7" s="100"/>
      <c r="R7" s="100"/>
      <c r="S7" s="100"/>
      <c r="T7" s="100"/>
      <c r="U7" s="100"/>
    </row>
    <row r="8" spans="1:21" ht="23" customHeight="1" x14ac:dyDescent="0.35">
      <c r="A8" s="137"/>
      <c r="B8" s="6"/>
      <c r="C8" s="183"/>
      <c r="D8" s="38"/>
      <c r="E8" s="29"/>
      <c r="F8" s="29"/>
      <c r="G8" s="29"/>
      <c r="H8" s="29"/>
      <c r="I8" s="38"/>
      <c r="J8" s="30"/>
      <c r="K8" s="30"/>
      <c r="L8" s="30"/>
      <c r="M8" s="30"/>
      <c r="N8" s="30"/>
      <c r="O8" s="34" t="s">
        <v>61</v>
      </c>
      <c r="P8" s="100"/>
      <c r="Q8" s="100"/>
      <c r="R8" s="100"/>
      <c r="S8" s="100"/>
      <c r="T8" s="100"/>
      <c r="U8" s="103"/>
    </row>
    <row r="9" spans="1:21" ht="34" customHeight="1" x14ac:dyDescent="0.25">
      <c r="A9" s="137"/>
      <c r="B9" s="10"/>
      <c r="C9" s="184"/>
      <c r="D9" s="185"/>
      <c r="E9" s="184"/>
      <c r="F9" s="10"/>
      <c r="G9" s="308" t="s">
        <v>274</v>
      </c>
      <c r="H9" s="308" t="s">
        <v>273</v>
      </c>
      <c r="I9" s="30"/>
      <c r="K9" s="305" t="s">
        <v>24</v>
      </c>
      <c r="L9" s="305"/>
      <c r="M9" s="281"/>
      <c r="N9" s="30"/>
      <c r="O9" s="23"/>
      <c r="P9" s="100"/>
      <c r="Q9" s="100"/>
      <c r="R9" s="100"/>
      <c r="S9" s="100"/>
      <c r="T9" s="100"/>
      <c r="U9" s="103"/>
    </row>
    <row r="10" spans="1:21" ht="36.75" customHeight="1" x14ac:dyDescent="0.25">
      <c r="A10" s="137"/>
      <c r="B10" s="57" t="s">
        <v>269</v>
      </c>
      <c r="C10" s="58" t="s">
        <v>91</v>
      </c>
      <c r="D10" s="58" t="s">
        <v>90</v>
      </c>
      <c r="E10" s="58" t="s">
        <v>89</v>
      </c>
      <c r="F10" s="58" t="s">
        <v>39</v>
      </c>
      <c r="G10" s="308"/>
      <c r="H10" s="308"/>
      <c r="I10" s="58" t="s">
        <v>43</v>
      </c>
      <c r="J10" s="58" t="s">
        <v>219</v>
      </c>
      <c r="K10" s="58" t="s">
        <v>22</v>
      </c>
      <c r="L10" s="58" t="s">
        <v>23</v>
      </c>
      <c r="M10" s="58" t="s">
        <v>254</v>
      </c>
      <c r="N10" s="58" t="s">
        <v>25</v>
      </c>
      <c r="O10" s="59" t="s">
        <v>270</v>
      </c>
      <c r="P10" s="100"/>
      <c r="Q10" s="100"/>
      <c r="R10" s="100"/>
      <c r="S10" s="100"/>
      <c r="T10" s="100"/>
      <c r="U10" s="100"/>
    </row>
    <row r="11" spans="1:21" s="51" customFormat="1" ht="24.75" customHeight="1" x14ac:dyDescent="0.3">
      <c r="A11" s="139"/>
      <c r="B11" s="60"/>
      <c r="C11" s="63" t="s">
        <v>17</v>
      </c>
      <c r="D11" s="61"/>
      <c r="E11" s="62" t="s">
        <v>7</v>
      </c>
      <c r="F11" s="61"/>
      <c r="G11" s="61"/>
      <c r="H11" s="61"/>
      <c r="I11" s="63" t="s">
        <v>46</v>
      </c>
      <c r="J11" s="63" t="s">
        <v>221</v>
      </c>
      <c r="K11" s="61"/>
      <c r="L11" s="61"/>
      <c r="M11" s="61"/>
      <c r="N11" s="63"/>
      <c r="O11" s="65"/>
      <c r="P11" s="107"/>
      <c r="Q11" s="104"/>
      <c r="R11" s="104"/>
      <c r="S11" s="104"/>
      <c r="T11" s="104"/>
      <c r="U11" s="104"/>
    </row>
    <row r="12" spans="1:21" s="51" customFormat="1" ht="24.75" customHeight="1" x14ac:dyDescent="0.3">
      <c r="A12" s="139"/>
      <c r="B12" s="60"/>
      <c r="C12" s="61"/>
      <c r="D12" s="61"/>
      <c r="E12" s="62"/>
      <c r="F12" s="61"/>
      <c r="G12" s="61"/>
      <c r="H12" s="61"/>
      <c r="I12" s="63"/>
      <c r="J12" s="61"/>
      <c r="K12" s="61"/>
      <c r="L12" s="61"/>
      <c r="M12" s="63"/>
      <c r="N12" s="61"/>
      <c r="O12" s="65"/>
      <c r="P12" s="107"/>
      <c r="Q12" s="104"/>
      <c r="R12" s="104"/>
      <c r="S12" s="104"/>
      <c r="T12" s="104"/>
      <c r="U12" s="104"/>
    </row>
    <row r="13" spans="1:21" s="51" customFormat="1" ht="24.75" customHeight="1" x14ac:dyDescent="0.3">
      <c r="A13" s="139"/>
      <c r="B13" s="60"/>
      <c r="C13" s="61"/>
      <c r="D13" s="61"/>
      <c r="E13" s="62"/>
      <c r="F13" s="61"/>
      <c r="G13" s="61"/>
      <c r="H13" s="61"/>
      <c r="I13" s="63"/>
      <c r="J13" s="61"/>
      <c r="K13" s="61"/>
      <c r="L13" s="61"/>
      <c r="M13" s="63"/>
      <c r="N13" s="61"/>
      <c r="O13" s="65"/>
      <c r="P13" s="107"/>
      <c r="Q13" s="104"/>
      <c r="R13" s="104"/>
      <c r="S13" s="104"/>
      <c r="T13" s="104"/>
      <c r="U13" s="104"/>
    </row>
    <row r="14" spans="1:21" s="51" customFormat="1" ht="24.75" customHeight="1" x14ac:dyDescent="0.3">
      <c r="A14" s="164"/>
      <c r="B14" s="109"/>
      <c r="C14" s="61"/>
      <c r="D14" s="61"/>
      <c r="E14" s="62"/>
      <c r="F14" s="61"/>
      <c r="G14" s="61"/>
      <c r="H14" s="61"/>
      <c r="I14" s="63"/>
      <c r="J14" s="61"/>
      <c r="K14" s="61"/>
      <c r="L14" s="61"/>
      <c r="M14" s="63"/>
      <c r="N14" s="61"/>
      <c r="O14" s="65"/>
      <c r="P14" s="111"/>
      <c r="Q14" s="108"/>
      <c r="R14" s="108"/>
      <c r="S14" s="108"/>
      <c r="T14" s="108"/>
      <c r="U14" s="108"/>
    </row>
    <row r="15" spans="1:21" s="51" customFormat="1" ht="24.75" customHeight="1" x14ac:dyDescent="0.3">
      <c r="A15" s="164"/>
      <c r="B15" s="109"/>
      <c r="C15" s="61"/>
      <c r="D15" s="61"/>
      <c r="E15" s="62"/>
      <c r="F15" s="61"/>
      <c r="G15" s="61"/>
      <c r="H15" s="61"/>
      <c r="I15" s="63"/>
      <c r="J15" s="61"/>
      <c r="K15" s="61"/>
      <c r="L15" s="61"/>
      <c r="M15" s="63"/>
      <c r="N15" s="61"/>
      <c r="O15" s="65"/>
      <c r="P15" s="111"/>
      <c r="Q15" s="108"/>
      <c r="R15" s="108"/>
      <c r="S15" s="108"/>
      <c r="T15" s="108"/>
      <c r="U15" s="108"/>
    </row>
    <row r="16" spans="1:21" s="51" customFormat="1" ht="24.75" customHeight="1" x14ac:dyDescent="0.3">
      <c r="A16" s="164"/>
      <c r="B16" s="109"/>
      <c r="C16" s="61"/>
      <c r="D16" s="61"/>
      <c r="E16" s="62"/>
      <c r="F16" s="61"/>
      <c r="G16" s="61"/>
      <c r="H16" s="61"/>
      <c r="I16" s="63"/>
      <c r="J16" s="61"/>
      <c r="K16" s="61"/>
      <c r="L16" s="61"/>
      <c r="M16" s="63"/>
      <c r="N16" s="61"/>
      <c r="O16" s="65"/>
      <c r="P16" s="111"/>
      <c r="Q16" s="108"/>
      <c r="R16" s="108"/>
      <c r="S16" s="108"/>
      <c r="T16" s="108"/>
      <c r="U16" s="108"/>
    </row>
    <row r="17" spans="1:21" s="51" customFormat="1" ht="24.75" customHeight="1" x14ac:dyDescent="0.3">
      <c r="A17" s="164"/>
      <c r="B17" s="109"/>
      <c r="C17" s="61"/>
      <c r="D17" s="61"/>
      <c r="E17" s="62"/>
      <c r="F17" s="61"/>
      <c r="G17" s="61"/>
      <c r="H17" s="61"/>
      <c r="I17" s="63"/>
      <c r="J17" s="61"/>
      <c r="K17" s="61"/>
      <c r="L17" s="61"/>
      <c r="M17" s="63"/>
      <c r="N17" s="61"/>
      <c r="O17" s="65"/>
      <c r="P17" s="111"/>
      <c r="Q17" s="108"/>
      <c r="R17" s="108"/>
      <c r="S17" s="108"/>
      <c r="T17" s="108"/>
      <c r="U17" s="108"/>
    </row>
    <row r="18" spans="1:21" s="51" customFormat="1" ht="24.75" customHeight="1" x14ac:dyDescent="0.3">
      <c r="A18" s="164"/>
      <c r="B18" s="109"/>
      <c r="C18" s="61"/>
      <c r="D18" s="61"/>
      <c r="E18" s="62"/>
      <c r="F18" s="61"/>
      <c r="G18" s="61"/>
      <c r="H18" s="61"/>
      <c r="I18" s="63"/>
      <c r="J18" s="61"/>
      <c r="K18" s="61"/>
      <c r="L18" s="61"/>
      <c r="M18" s="63"/>
      <c r="N18" s="61"/>
      <c r="O18" s="65"/>
      <c r="P18" s="111"/>
      <c r="Q18" s="108"/>
      <c r="R18" s="108"/>
      <c r="S18" s="108"/>
      <c r="T18" s="108"/>
      <c r="U18" s="108"/>
    </row>
    <row r="19" spans="1:21" s="51" customFormat="1" ht="24.75" customHeight="1" x14ac:dyDescent="0.3">
      <c r="A19" s="164"/>
      <c r="B19" s="112"/>
      <c r="C19" s="61"/>
      <c r="D19" s="61"/>
      <c r="E19" s="62"/>
      <c r="F19" s="61"/>
      <c r="G19" s="61"/>
      <c r="H19" s="61"/>
      <c r="I19" s="63"/>
      <c r="J19" s="61"/>
      <c r="K19" s="67"/>
      <c r="L19" s="67"/>
      <c r="M19" s="63"/>
      <c r="N19" s="67"/>
      <c r="O19" s="65"/>
      <c r="P19" s="111"/>
      <c r="Q19" s="108"/>
      <c r="R19" s="108"/>
      <c r="S19" s="108"/>
      <c r="T19" s="108"/>
      <c r="U19" s="108"/>
    </row>
    <row r="20" spans="1:21" s="51" customFormat="1" ht="24.75" customHeight="1" x14ac:dyDescent="0.3">
      <c r="A20" s="164"/>
      <c r="B20" s="109"/>
      <c r="C20" s="61"/>
      <c r="D20" s="67"/>
      <c r="E20" s="62"/>
      <c r="F20" s="67"/>
      <c r="G20" s="67"/>
      <c r="H20" s="67"/>
      <c r="I20" s="63"/>
      <c r="J20" s="67"/>
      <c r="K20" s="67"/>
      <c r="L20" s="67"/>
      <c r="M20" s="63"/>
      <c r="N20" s="67"/>
      <c r="O20" s="65"/>
      <c r="P20" s="108"/>
      <c r="Q20" s="108"/>
      <c r="R20" s="108"/>
      <c r="S20" s="108"/>
      <c r="T20" s="108"/>
      <c r="U20" s="108"/>
    </row>
    <row r="21" spans="1:21" s="51" customFormat="1" ht="24.75" customHeight="1" x14ac:dyDescent="0.3">
      <c r="A21" s="164"/>
      <c r="B21" s="60"/>
      <c r="C21" s="61"/>
      <c r="D21" s="67"/>
      <c r="E21" s="62"/>
      <c r="F21" s="61"/>
      <c r="G21" s="61"/>
      <c r="H21" s="61"/>
      <c r="I21" s="63"/>
      <c r="J21" s="61"/>
      <c r="K21" s="61"/>
      <c r="L21" s="61"/>
      <c r="M21" s="63"/>
      <c r="N21" s="67"/>
      <c r="O21" s="65"/>
      <c r="P21" s="108"/>
      <c r="Q21" s="108"/>
      <c r="R21" s="108"/>
      <c r="S21" s="108"/>
      <c r="T21" s="108"/>
      <c r="U21" s="108"/>
    </row>
    <row r="22" spans="1:21" s="51" customFormat="1" ht="24.75" customHeight="1" x14ac:dyDescent="0.3">
      <c r="A22" s="164"/>
      <c r="B22" s="60"/>
      <c r="C22" s="61"/>
      <c r="D22" s="67"/>
      <c r="E22" s="62"/>
      <c r="F22" s="61"/>
      <c r="G22" s="61"/>
      <c r="H22" s="61"/>
      <c r="I22" s="63"/>
      <c r="J22" s="61"/>
      <c r="K22" s="61"/>
      <c r="L22" s="61"/>
      <c r="M22" s="63"/>
      <c r="N22" s="67"/>
      <c r="O22" s="65"/>
      <c r="P22" s="108"/>
      <c r="Q22" s="108"/>
      <c r="R22" s="108"/>
      <c r="S22" s="108"/>
      <c r="T22" s="108"/>
      <c r="U22" s="108"/>
    </row>
    <row r="23" spans="1:21" s="51" customFormat="1" ht="24.75" customHeight="1" x14ac:dyDescent="0.3">
      <c r="A23" s="164"/>
      <c r="B23" s="60"/>
      <c r="C23" s="61"/>
      <c r="D23" s="67"/>
      <c r="E23" s="62"/>
      <c r="F23" s="61"/>
      <c r="G23" s="61"/>
      <c r="H23" s="61"/>
      <c r="I23" s="63"/>
      <c r="J23" s="61"/>
      <c r="K23" s="61"/>
      <c r="L23" s="61"/>
      <c r="M23" s="63"/>
      <c r="N23" s="67"/>
      <c r="O23" s="65"/>
      <c r="P23" s="108"/>
      <c r="Q23" s="108"/>
      <c r="R23" s="108"/>
      <c r="S23" s="108"/>
      <c r="T23" s="108"/>
      <c r="U23" s="108"/>
    </row>
    <row r="24" spans="1:21" s="51" customFormat="1" ht="24.75" customHeight="1" x14ac:dyDescent="0.3">
      <c r="A24" s="164"/>
      <c r="B24" s="109"/>
      <c r="C24" s="61"/>
      <c r="D24" s="67"/>
      <c r="E24" s="62"/>
      <c r="F24" s="61"/>
      <c r="G24" s="61"/>
      <c r="H24" s="61"/>
      <c r="I24" s="63"/>
      <c r="J24" s="67"/>
      <c r="K24" s="67"/>
      <c r="L24" s="67"/>
      <c r="M24" s="63"/>
      <c r="N24" s="67"/>
      <c r="O24" s="65"/>
      <c r="P24" s="108"/>
      <c r="Q24" s="108"/>
      <c r="R24" s="108"/>
      <c r="S24" s="108"/>
      <c r="T24" s="108"/>
      <c r="U24" s="108"/>
    </row>
    <row r="25" spans="1:21" s="51" customFormat="1" ht="24.75" customHeight="1" x14ac:dyDescent="0.3">
      <c r="A25" s="164"/>
      <c r="B25" s="109"/>
      <c r="C25" s="61"/>
      <c r="D25" s="67"/>
      <c r="E25" s="62"/>
      <c r="F25" s="67"/>
      <c r="G25" s="67"/>
      <c r="H25" s="67"/>
      <c r="I25" s="63"/>
      <c r="J25" s="61"/>
      <c r="K25" s="61"/>
      <c r="L25" s="61"/>
      <c r="M25" s="63"/>
      <c r="N25" s="67"/>
      <c r="O25" s="65"/>
      <c r="P25" s="108"/>
      <c r="Q25" s="108"/>
      <c r="R25" s="108"/>
      <c r="S25" s="108"/>
      <c r="T25" s="108"/>
      <c r="U25" s="108"/>
    </row>
    <row r="26" spans="1:21" s="51" customFormat="1" ht="24.75" customHeight="1" x14ac:dyDescent="0.3">
      <c r="A26" s="164"/>
      <c r="B26" s="109"/>
      <c r="C26" s="61"/>
      <c r="D26" s="67"/>
      <c r="E26" s="62"/>
      <c r="F26" s="67"/>
      <c r="G26" s="67"/>
      <c r="H26" s="67"/>
      <c r="I26" s="63"/>
      <c r="J26" s="61"/>
      <c r="K26" s="61"/>
      <c r="L26" s="61"/>
      <c r="M26" s="63"/>
      <c r="N26" s="67"/>
      <c r="O26" s="65"/>
      <c r="P26" s="108"/>
      <c r="Q26" s="108"/>
      <c r="R26" s="108"/>
      <c r="S26" s="108"/>
      <c r="T26" s="108"/>
      <c r="U26" s="108"/>
    </row>
    <row r="27" spans="1:21" s="51" customFormat="1" ht="24.75" customHeight="1" x14ac:dyDescent="0.3">
      <c r="A27" s="164"/>
      <c r="B27" s="109"/>
      <c r="C27" s="61"/>
      <c r="D27" s="67"/>
      <c r="E27" s="62"/>
      <c r="F27" s="67"/>
      <c r="G27" s="67"/>
      <c r="H27" s="67"/>
      <c r="I27" s="63"/>
      <c r="J27" s="61"/>
      <c r="K27" s="61"/>
      <c r="L27" s="61"/>
      <c r="M27" s="63"/>
      <c r="N27" s="67"/>
      <c r="O27" s="65"/>
      <c r="P27" s="108"/>
      <c r="Q27" s="108"/>
      <c r="R27" s="108"/>
      <c r="S27" s="108"/>
      <c r="T27" s="108"/>
      <c r="U27" s="108"/>
    </row>
    <row r="28" spans="1:21" s="51" customFormat="1" ht="24.75" customHeight="1" x14ac:dyDescent="0.3">
      <c r="A28" s="164"/>
      <c r="B28" s="109"/>
      <c r="C28" s="61"/>
      <c r="D28" s="67"/>
      <c r="E28" s="62"/>
      <c r="F28" s="67"/>
      <c r="G28" s="67"/>
      <c r="H28" s="67"/>
      <c r="I28" s="63"/>
      <c r="J28" s="67"/>
      <c r="K28" s="67"/>
      <c r="L28" s="67"/>
      <c r="M28" s="63"/>
      <c r="N28" s="67"/>
      <c r="O28" s="65"/>
      <c r="P28" s="108"/>
      <c r="Q28" s="108"/>
      <c r="R28" s="108"/>
      <c r="S28" s="108"/>
      <c r="T28" s="108"/>
      <c r="U28" s="108"/>
    </row>
    <row r="29" spans="1:21" s="51" customFormat="1" ht="24.75" customHeight="1" x14ac:dyDescent="0.3">
      <c r="A29" s="164"/>
      <c r="B29" s="112"/>
      <c r="C29" s="61"/>
      <c r="D29" s="67"/>
      <c r="E29" s="62"/>
      <c r="F29" s="67"/>
      <c r="G29" s="67"/>
      <c r="H29" s="67"/>
      <c r="I29" s="63"/>
      <c r="J29" s="67"/>
      <c r="K29" s="67"/>
      <c r="L29" s="67"/>
      <c r="M29" s="63"/>
      <c r="N29" s="67"/>
      <c r="O29" s="65"/>
      <c r="P29" s="108"/>
      <c r="Q29" s="108"/>
      <c r="R29" s="108"/>
      <c r="S29" s="108"/>
      <c r="T29" s="108"/>
      <c r="U29" s="108"/>
    </row>
    <row r="30" spans="1:21" s="51" customFormat="1" ht="24.75" customHeight="1" x14ac:dyDescent="0.3">
      <c r="A30" s="164"/>
      <c r="B30" s="109"/>
      <c r="C30" s="61"/>
      <c r="D30" s="67"/>
      <c r="E30" s="62"/>
      <c r="F30" s="67"/>
      <c r="G30" s="67"/>
      <c r="H30" s="67"/>
      <c r="I30" s="68"/>
      <c r="J30" s="67"/>
      <c r="K30" s="67"/>
      <c r="L30" s="67"/>
      <c r="M30" s="63"/>
      <c r="N30" s="67"/>
      <c r="O30" s="65"/>
      <c r="P30" s="108"/>
      <c r="Q30" s="108"/>
      <c r="R30" s="108"/>
      <c r="S30" s="108"/>
      <c r="T30" s="108"/>
      <c r="U30" s="108"/>
    </row>
    <row r="31" spans="1:21" s="51" customFormat="1" ht="24.75" customHeight="1" x14ac:dyDescent="0.3">
      <c r="A31" s="164"/>
      <c r="B31" s="60"/>
      <c r="C31" s="61"/>
      <c r="D31" s="67"/>
      <c r="E31" s="62"/>
      <c r="F31" s="67"/>
      <c r="G31" s="67"/>
      <c r="H31" s="67"/>
      <c r="I31" s="63"/>
      <c r="J31" s="67"/>
      <c r="K31" s="67"/>
      <c r="L31" s="67"/>
      <c r="M31" s="63"/>
      <c r="N31" s="67"/>
      <c r="O31" s="65"/>
      <c r="P31" s="108"/>
      <c r="Q31" s="108"/>
      <c r="R31" s="108"/>
      <c r="S31" s="108"/>
      <c r="T31" s="108"/>
      <c r="U31" s="108"/>
    </row>
    <row r="32" spans="1:21" s="51" customFormat="1" ht="24.75" customHeight="1" x14ac:dyDescent="0.3">
      <c r="A32" s="164"/>
      <c r="B32" s="60"/>
      <c r="C32" s="61"/>
      <c r="D32" s="67"/>
      <c r="E32" s="62"/>
      <c r="F32" s="67"/>
      <c r="G32" s="67"/>
      <c r="H32" s="67"/>
      <c r="I32" s="68"/>
      <c r="J32" s="67"/>
      <c r="K32" s="67"/>
      <c r="L32" s="67"/>
      <c r="M32" s="63"/>
      <c r="N32" s="67"/>
      <c r="O32" s="65"/>
      <c r="P32" s="108"/>
      <c r="Q32" s="108"/>
      <c r="R32" s="108"/>
      <c r="S32" s="108"/>
      <c r="T32" s="108"/>
      <c r="U32" s="108"/>
    </row>
    <row r="33" spans="1:21" s="51" customFormat="1" ht="24.75" customHeight="1" x14ac:dyDescent="0.3">
      <c r="A33" s="164"/>
      <c r="B33" s="60"/>
      <c r="C33" s="61"/>
      <c r="D33" s="67"/>
      <c r="E33" s="62"/>
      <c r="F33" s="67"/>
      <c r="G33" s="67"/>
      <c r="H33" s="67"/>
      <c r="I33" s="68"/>
      <c r="J33" s="67"/>
      <c r="K33" s="67"/>
      <c r="L33" s="67"/>
      <c r="M33" s="63"/>
      <c r="N33" s="67"/>
      <c r="O33" s="65"/>
      <c r="P33" s="108"/>
      <c r="Q33" s="108"/>
      <c r="R33" s="108"/>
      <c r="S33" s="108"/>
      <c r="T33" s="108"/>
      <c r="U33" s="108"/>
    </row>
    <row r="34" spans="1:21" s="51" customFormat="1" ht="24.75" customHeight="1" x14ac:dyDescent="0.3">
      <c r="A34" s="164"/>
      <c r="B34" s="109"/>
      <c r="C34" s="105"/>
      <c r="D34" s="63"/>
      <c r="E34" s="110"/>
      <c r="F34" s="63"/>
      <c r="G34" s="63"/>
      <c r="H34" s="63"/>
      <c r="I34" s="63"/>
      <c r="J34" s="63"/>
      <c r="K34" s="63"/>
      <c r="L34" s="105"/>
      <c r="M34" s="106"/>
      <c r="N34" s="110"/>
      <c r="O34" s="105"/>
      <c r="P34" s="108"/>
      <c r="Q34" s="108"/>
      <c r="R34" s="108"/>
      <c r="S34" s="108"/>
      <c r="T34" s="108"/>
      <c r="U34" s="108"/>
    </row>
    <row r="35" spans="1:21" s="51" customFormat="1" ht="24.75" customHeight="1" x14ac:dyDescent="0.3">
      <c r="A35" s="164"/>
      <c r="B35" s="109"/>
      <c r="C35" s="105"/>
      <c r="D35" s="63"/>
      <c r="E35" s="110"/>
      <c r="F35" s="63"/>
      <c r="G35" s="63"/>
      <c r="H35" s="63"/>
      <c r="I35" s="63"/>
      <c r="J35" s="63"/>
      <c r="K35" s="63"/>
      <c r="L35" s="105"/>
      <c r="M35" s="106"/>
      <c r="N35" s="110"/>
      <c r="O35" s="105"/>
      <c r="P35" s="108"/>
      <c r="Q35" s="108"/>
      <c r="R35" s="108"/>
      <c r="S35" s="108"/>
      <c r="T35" s="108"/>
      <c r="U35" s="108"/>
    </row>
    <row r="36" spans="1:21" s="51" customFormat="1" ht="24.75" customHeight="1" x14ac:dyDescent="0.3">
      <c r="A36" s="164"/>
      <c r="B36" s="109"/>
      <c r="C36" s="105"/>
      <c r="D36" s="63"/>
      <c r="E36" s="110"/>
      <c r="F36" s="63"/>
      <c r="G36" s="63"/>
      <c r="H36" s="63"/>
      <c r="I36" s="63"/>
      <c r="J36" s="63"/>
      <c r="K36" s="63"/>
      <c r="L36" s="105"/>
      <c r="M36" s="106"/>
      <c r="N36" s="110"/>
      <c r="O36" s="105"/>
      <c r="P36" s="108"/>
      <c r="Q36" s="108"/>
      <c r="R36" s="108"/>
      <c r="S36" s="108"/>
      <c r="T36" s="108"/>
      <c r="U36" s="108"/>
    </row>
    <row r="37" spans="1:21" s="51" customFormat="1" ht="24.75" customHeight="1" x14ac:dyDescent="0.3">
      <c r="A37" s="164"/>
      <c r="B37" s="109"/>
      <c r="C37" s="105"/>
      <c r="D37" s="63"/>
      <c r="E37" s="110"/>
      <c r="F37" s="63"/>
      <c r="G37" s="63"/>
      <c r="H37" s="63"/>
      <c r="I37" s="63"/>
      <c r="J37" s="63"/>
      <c r="K37" s="63"/>
      <c r="L37" s="105"/>
      <c r="M37" s="106"/>
      <c r="N37" s="110"/>
      <c r="O37" s="105"/>
      <c r="P37" s="108"/>
      <c r="Q37" s="108"/>
      <c r="R37" s="108"/>
      <c r="S37" s="108"/>
      <c r="T37" s="108"/>
      <c r="U37" s="108"/>
    </row>
    <row r="38" spans="1:21" s="51" customFormat="1" ht="24.75" customHeight="1" x14ac:dyDescent="0.3">
      <c r="A38" s="164"/>
      <c r="B38" s="109"/>
      <c r="C38" s="105"/>
      <c r="D38" s="63"/>
      <c r="E38" s="110"/>
      <c r="F38" s="63"/>
      <c r="G38" s="63"/>
      <c r="H38" s="63"/>
      <c r="I38" s="77"/>
      <c r="J38" s="63"/>
      <c r="K38" s="63"/>
      <c r="L38" s="105"/>
      <c r="M38" s="106"/>
      <c r="N38" s="110"/>
      <c r="O38" s="105"/>
      <c r="P38" s="108"/>
      <c r="Q38" s="108"/>
      <c r="R38" s="108"/>
      <c r="S38" s="108"/>
      <c r="T38" s="108"/>
      <c r="U38" s="108"/>
    </row>
    <row r="39" spans="1:21" s="51" customFormat="1" ht="24.75" customHeight="1" x14ac:dyDescent="0.3">
      <c r="A39" s="164"/>
      <c r="B39" s="112"/>
      <c r="C39" s="105"/>
      <c r="D39" s="63"/>
      <c r="E39" s="110"/>
      <c r="F39" s="63"/>
      <c r="G39" s="63"/>
      <c r="H39" s="63"/>
      <c r="I39" s="78"/>
      <c r="J39" s="63"/>
      <c r="K39" s="63"/>
      <c r="L39" s="105"/>
      <c r="M39" s="106"/>
      <c r="N39" s="110"/>
      <c r="O39" s="105"/>
      <c r="P39" s="108"/>
      <c r="Q39" s="108"/>
      <c r="R39" s="108"/>
      <c r="S39" s="108"/>
      <c r="T39" s="108"/>
      <c r="U39" s="108"/>
    </row>
    <row r="40" spans="1:21" s="51" customFormat="1" ht="24.75" customHeight="1" x14ac:dyDescent="0.3">
      <c r="A40" s="139"/>
      <c r="B40" s="109"/>
      <c r="C40" s="61"/>
      <c r="D40" s="67"/>
      <c r="E40" s="62"/>
      <c r="F40" s="67"/>
      <c r="G40" s="67"/>
      <c r="H40" s="67"/>
      <c r="I40" s="78"/>
      <c r="J40" s="67"/>
      <c r="K40" s="67"/>
      <c r="L40" s="61"/>
      <c r="M40" s="65"/>
      <c r="N40" s="62"/>
      <c r="O40" s="61"/>
      <c r="P40" s="104"/>
      <c r="Q40" s="104"/>
      <c r="R40" s="104"/>
      <c r="S40" s="104"/>
      <c r="T40" s="104"/>
      <c r="U40" s="104"/>
    </row>
    <row r="41" spans="1:21" s="51" customFormat="1" ht="24.75" customHeight="1" x14ac:dyDescent="0.3">
      <c r="A41" s="139"/>
      <c r="B41" s="60"/>
      <c r="C41" s="61"/>
      <c r="D41" s="67"/>
      <c r="E41" s="62"/>
      <c r="F41" s="67"/>
      <c r="G41" s="67"/>
      <c r="H41" s="67"/>
      <c r="I41" s="78"/>
      <c r="J41" s="67"/>
      <c r="K41" s="67"/>
      <c r="L41" s="61"/>
      <c r="M41" s="65"/>
      <c r="N41" s="62"/>
      <c r="O41" s="61"/>
      <c r="P41" s="104"/>
      <c r="Q41" s="104"/>
      <c r="R41" s="104"/>
      <c r="S41" s="104"/>
      <c r="T41" s="104"/>
      <c r="U41" s="104"/>
    </row>
    <row r="42" spans="1:21" s="51" customFormat="1" ht="24.75" customHeight="1" x14ac:dyDescent="0.3">
      <c r="A42" s="139"/>
      <c r="B42" s="60"/>
      <c r="C42" s="61"/>
      <c r="D42" s="69"/>
      <c r="E42" s="70"/>
      <c r="F42" s="69"/>
      <c r="G42" s="69"/>
      <c r="H42" s="69"/>
      <c r="I42" s="78"/>
      <c r="J42" s="69"/>
      <c r="K42" s="69"/>
      <c r="L42" s="115"/>
      <c r="M42" s="116"/>
      <c r="N42" s="282"/>
      <c r="O42" s="71"/>
      <c r="P42" s="104"/>
      <c r="Q42" s="104"/>
      <c r="R42" s="104"/>
      <c r="S42" s="104"/>
      <c r="T42" s="104"/>
      <c r="U42" s="104"/>
    </row>
    <row r="43" spans="1:21" ht="30" customHeight="1" x14ac:dyDescent="0.3">
      <c r="A43" s="137"/>
      <c r="B43" s="31"/>
      <c r="C43" s="32"/>
      <c r="D43" s="6"/>
      <c r="E43" s="10"/>
      <c r="F43" s="14"/>
      <c r="G43" s="10"/>
      <c r="H43" s="10"/>
      <c r="I43" s="15"/>
      <c r="J43" s="10"/>
      <c r="K43" s="10"/>
      <c r="L43" s="50"/>
      <c r="M43" s="50"/>
      <c r="N43" s="50"/>
      <c r="O43" s="50"/>
      <c r="P43" s="104"/>
      <c r="Q43" s="100"/>
      <c r="R43" s="100"/>
      <c r="S43" s="100"/>
      <c r="T43" s="100"/>
      <c r="U43" s="100"/>
    </row>
    <row r="44" spans="1:21" ht="30" customHeight="1" x14ac:dyDescent="0.3">
      <c r="A44" s="137"/>
      <c r="B44" s="10"/>
      <c r="C44" s="10"/>
      <c r="D44" s="6"/>
      <c r="E44" s="10"/>
      <c r="F44" s="10"/>
      <c r="G44" s="10"/>
      <c r="H44" s="10"/>
      <c r="I44" s="6"/>
      <c r="J44" s="16"/>
      <c r="K44" s="16"/>
      <c r="L44" s="50"/>
      <c r="M44" s="50"/>
      <c r="N44" s="50"/>
      <c r="O44" s="50"/>
      <c r="P44" s="104"/>
      <c r="Q44" s="100"/>
      <c r="R44" s="100"/>
      <c r="S44" s="100"/>
      <c r="T44" s="100"/>
      <c r="U44" s="100"/>
    </row>
    <row r="45" spans="1:21" s="51" customFormat="1" ht="27" x14ac:dyDescent="0.3">
      <c r="A45" s="139"/>
      <c r="B45" s="46"/>
      <c r="C45" s="363" t="s">
        <v>114</v>
      </c>
      <c r="D45" s="363"/>
      <c r="E45" s="49"/>
      <c r="F45" s="49"/>
      <c r="G45" s="49"/>
      <c r="H45" s="46"/>
      <c r="I45" s="119" t="s">
        <v>115</v>
      </c>
      <c r="J45" s="49"/>
      <c r="K45" s="49"/>
      <c r="L45" s="50"/>
      <c r="M45" s="50"/>
      <c r="N45" s="50"/>
      <c r="O45" s="50"/>
      <c r="P45" s="104"/>
      <c r="Q45" s="104"/>
      <c r="R45" s="104"/>
      <c r="S45" s="104"/>
      <c r="T45" s="104"/>
      <c r="U45" s="104"/>
    </row>
    <row r="46" spans="1:21" s="51" customFormat="1" ht="27" x14ac:dyDescent="0.3">
      <c r="A46" s="139"/>
      <c r="B46" s="46"/>
      <c r="C46" s="46"/>
      <c r="D46" s="40"/>
      <c r="E46" s="46"/>
      <c r="F46" s="46"/>
      <c r="G46" s="46"/>
      <c r="H46" s="46"/>
      <c r="I46" s="40"/>
      <c r="J46" s="52"/>
      <c r="K46" s="52"/>
      <c r="L46" s="50"/>
      <c r="M46" s="50"/>
      <c r="N46" s="50"/>
      <c r="O46" s="50"/>
      <c r="P46" s="104"/>
      <c r="Q46" s="104"/>
      <c r="R46" s="104"/>
      <c r="S46" s="104"/>
      <c r="T46" s="104"/>
      <c r="U46" s="104"/>
    </row>
    <row r="47" spans="1:21" s="51" customFormat="1" ht="28" thickBot="1" x14ac:dyDescent="0.35">
      <c r="A47" s="149"/>
      <c r="B47" s="158"/>
      <c r="C47" s="150"/>
      <c r="D47" s="159"/>
      <c r="E47" s="159"/>
      <c r="F47" s="159"/>
      <c r="G47" s="159"/>
      <c r="H47" s="159"/>
      <c r="I47" s="159"/>
      <c r="J47" s="158"/>
      <c r="K47" s="158"/>
      <c r="L47" s="159"/>
      <c r="M47" s="159"/>
      <c r="N47" s="159"/>
      <c r="O47" s="159"/>
      <c r="P47" s="104"/>
      <c r="Q47" s="104"/>
      <c r="R47" s="104"/>
      <c r="S47" s="104"/>
      <c r="T47" s="104"/>
      <c r="U47" s="104"/>
    </row>
    <row r="48" spans="1:21" s="51" customFormat="1" ht="27" x14ac:dyDescent="0.3">
      <c r="A48" s="104"/>
      <c r="B48" s="120"/>
      <c r="C48" s="120"/>
      <c r="D48" s="117"/>
      <c r="E48" s="117"/>
      <c r="F48" s="120"/>
      <c r="G48" s="117"/>
      <c r="H48" s="117"/>
      <c r="I48" s="117"/>
      <c r="J48" s="117"/>
      <c r="K48" s="117"/>
      <c r="L48" s="100"/>
      <c r="M48" s="100"/>
      <c r="N48" s="100"/>
      <c r="O48" s="100"/>
      <c r="P48" s="100"/>
      <c r="Q48" s="104"/>
      <c r="R48" s="104"/>
      <c r="S48" s="104"/>
      <c r="T48" s="104"/>
      <c r="U48" s="104"/>
    </row>
    <row r="49" spans="1:21" s="51" customFormat="1" ht="25" customHeight="1" x14ac:dyDescent="0.3">
      <c r="A49" s="104"/>
      <c r="B49" s="121"/>
      <c r="C49" s="122"/>
      <c r="D49" s="118"/>
      <c r="E49" s="118"/>
      <c r="F49" s="121"/>
      <c r="G49" s="118"/>
      <c r="H49" s="118"/>
      <c r="I49" s="113"/>
      <c r="J49" s="118"/>
      <c r="K49" s="118"/>
      <c r="L49" s="100"/>
      <c r="M49" s="100"/>
      <c r="N49" s="100"/>
      <c r="O49" s="100"/>
      <c r="P49" s="100"/>
      <c r="Q49" s="104"/>
      <c r="R49" s="104"/>
      <c r="S49" s="104"/>
      <c r="T49" s="104"/>
      <c r="U49" s="104"/>
    </row>
    <row r="50" spans="1:21" s="51" customFormat="1" ht="25" customHeight="1" x14ac:dyDescent="0.3">
      <c r="A50" s="104"/>
      <c r="B50" s="107"/>
      <c r="C50" s="123"/>
      <c r="D50" s="117"/>
      <c r="E50" s="117"/>
      <c r="F50" s="107"/>
      <c r="G50" s="117"/>
      <c r="H50" s="117"/>
      <c r="I50" s="114"/>
      <c r="J50" s="117"/>
      <c r="K50" s="117"/>
      <c r="L50" s="100"/>
      <c r="M50" s="100"/>
      <c r="N50" s="100"/>
      <c r="O50" s="100"/>
      <c r="P50" s="100"/>
      <c r="Q50" s="104"/>
      <c r="R50" s="104"/>
      <c r="S50" s="104"/>
      <c r="T50" s="104"/>
      <c r="U50" s="104"/>
    </row>
    <row r="51" spans="1:21" s="51" customFormat="1" ht="25" customHeight="1" x14ac:dyDescent="0.3">
      <c r="A51" s="104"/>
      <c r="B51" s="107"/>
      <c r="C51" s="123"/>
      <c r="D51" s="117"/>
      <c r="E51" s="117"/>
      <c r="F51" s="107"/>
      <c r="G51" s="117"/>
      <c r="H51" s="117"/>
      <c r="I51" s="114"/>
      <c r="J51" s="117"/>
      <c r="K51" s="117"/>
      <c r="L51" s="100"/>
      <c r="M51" s="100"/>
      <c r="N51" s="100"/>
      <c r="O51" s="100"/>
      <c r="P51" s="100"/>
      <c r="Q51" s="104"/>
      <c r="R51" s="104"/>
      <c r="S51" s="104"/>
      <c r="T51" s="104"/>
      <c r="U51" s="104"/>
    </row>
    <row r="52" spans="1:21" s="51" customFormat="1" ht="25" customHeight="1" x14ac:dyDescent="0.3">
      <c r="A52" s="104"/>
      <c r="B52" s="107"/>
      <c r="C52" s="123"/>
      <c r="D52" s="117"/>
      <c r="E52" s="117"/>
      <c r="F52" s="107"/>
      <c r="G52" s="117"/>
      <c r="H52" s="117"/>
      <c r="I52" s="114"/>
      <c r="J52" s="117"/>
      <c r="K52" s="117"/>
      <c r="L52" s="124"/>
      <c r="M52" s="124"/>
      <c r="N52" s="124"/>
      <c r="O52" s="124"/>
      <c r="P52" s="124"/>
      <c r="Q52" s="104"/>
      <c r="R52" s="104"/>
      <c r="S52" s="104"/>
      <c r="T52" s="104"/>
      <c r="U52" s="104"/>
    </row>
    <row r="53" spans="1:21" s="51" customFormat="1" ht="25" customHeight="1" x14ac:dyDescent="0.3">
      <c r="A53" s="104"/>
      <c r="B53" s="107"/>
      <c r="C53" s="123"/>
      <c r="D53" s="107"/>
      <c r="E53" s="107"/>
      <c r="F53" s="107"/>
      <c r="G53" s="107"/>
      <c r="H53" s="107"/>
      <c r="I53" s="114"/>
      <c r="J53" s="107"/>
      <c r="K53" s="107"/>
      <c r="L53" s="101"/>
      <c r="M53" s="101"/>
      <c r="N53" s="101"/>
      <c r="O53" s="101"/>
      <c r="P53" s="101"/>
      <c r="Q53" s="104"/>
      <c r="R53" s="104"/>
      <c r="S53" s="104"/>
      <c r="T53" s="104"/>
      <c r="U53" s="104"/>
    </row>
    <row r="54" spans="1:21" ht="25" customHeight="1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1"/>
      <c r="M54" s="101"/>
      <c r="N54" s="101"/>
      <c r="O54" s="101"/>
      <c r="P54" s="101"/>
      <c r="Q54" s="100"/>
      <c r="R54" s="100"/>
      <c r="S54" s="100"/>
      <c r="T54" s="100"/>
      <c r="U54" s="100"/>
    </row>
    <row r="55" spans="1:21" ht="25" customHeight="1" x14ac:dyDescent="0.25">
      <c r="A55" s="100"/>
      <c r="B55" s="100"/>
      <c r="C55" s="121"/>
      <c r="D55" s="100"/>
      <c r="E55" s="100"/>
      <c r="F55" s="100"/>
      <c r="G55" s="100"/>
      <c r="H55" s="100"/>
      <c r="I55" s="125"/>
      <c r="J55" s="100"/>
      <c r="K55" s="100"/>
      <c r="L55" s="101"/>
      <c r="M55" s="101"/>
      <c r="N55" s="101"/>
      <c r="O55" s="101"/>
      <c r="P55" s="101"/>
      <c r="Q55" s="100"/>
      <c r="R55" s="100"/>
      <c r="S55" s="100"/>
      <c r="T55" s="100"/>
      <c r="U55" s="100"/>
    </row>
    <row r="56" spans="1:21" ht="25" customHeight="1" x14ac:dyDescent="0.25">
      <c r="A56" s="100"/>
      <c r="B56" s="100"/>
      <c r="C56" s="107"/>
      <c r="D56" s="100"/>
      <c r="E56" s="100"/>
      <c r="F56" s="100"/>
      <c r="G56" s="100"/>
      <c r="H56" s="100"/>
      <c r="I56" s="126"/>
      <c r="J56" s="100"/>
      <c r="K56" s="100"/>
      <c r="L56" s="101"/>
      <c r="M56" s="101"/>
      <c r="N56" s="101"/>
      <c r="O56" s="101"/>
      <c r="P56" s="101"/>
      <c r="Q56" s="100"/>
      <c r="R56" s="100"/>
      <c r="S56" s="100"/>
      <c r="T56" s="100"/>
      <c r="U56" s="100"/>
    </row>
    <row r="57" spans="1:21" ht="25" customHeight="1" x14ac:dyDescent="0.25">
      <c r="A57" s="100"/>
      <c r="B57" s="100"/>
      <c r="C57" s="107"/>
      <c r="D57" s="100"/>
      <c r="E57" s="100"/>
      <c r="F57" s="100"/>
      <c r="G57" s="100"/>
      <c r="H57" s="100"/>
      <c r="I57" s="126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1:21" ht="25" customHeight="1" x14ac:dyDescent="0.25">
      <c r="A58" s="100"/>
      <c r="B58" s="100"/>
      <c r="C58" s="107"/>
      <c r="D58" s="100"/>
      <c r="E58" s="100"/>
      <c r="F58" s="100"/>
      <c r="G58" s="100"/>
      <c r="H58" s="100"/>
      <c r="I58" s="126"/>
      <c r="J58" s="124"/>
      <c r="K58" s="124"/>
      <c r="L58" s="100"/>
      <c r="M58" s="100"/>
      <c r="N58" s="100"/>
      <c r="O58" s="100"/>
      <c r="P58" s="100"/>
      <c r="Q58" s="124"/>
      <c r="R58" s="100"/>
      <c r="S58" s="100"/>
      <c r="T58" s="100"/>
      <c r="U58" s="100"/>
    </row>
    <row r="59" spans="1:21" ht="25" customHeight="1" x14ac:dyDescent="0.25">
      <c r="A59" s="100"/>
      <c r="B59" s="100"/>
      <c r="C59" s="107"/>
      <c r="D59" s="100"/>
      <c r="E59" s="100"/>
      <c r="F59" s="100"/>
      <c r="G59" s="100"/>
      <c r="H59" s="100"/>
      <c r="I59" s="126"/>
      <c r="J59" s="101"/>
      <c r="K59" s="101"/>
      <c r="L59" s="100"/>
      <c r="M59" s="100"/>
      <c r="N59" s="100"/>
      <c r="O59" s="100"/>
      <c r="P59" s="100"/>
      <c r="Q59" s="101"/>
      <c r="R59" s="100"/>
      <c r="S59" s="100"/>
      <c r="T59" s="100"/>
      <c r="U59" s="100"/>
    </row>
    <row r="60" spans="1:21" ht="25" customHeight="1" x14ac:dyDescent="0.25">
      <c r="A60" s="100"/>
      <c r="B60" s="100"/>
      <c r="C60" s="107"/>
      <c r="D60" s="100"/>
      <c r="E60" s="100"/>
      <c r="F60" s="100"/>
      <c r="G60" s="100"/>
      <c r="H60" s="100"/>
      <c r="I60" s="126"/>
      <c r="J60" s="101"/>
      <c r="K60" s="101"/>
      <c r="L60" s="100"/>
      <c r="M60" s="100"/>
      <c r="N60" s="100"/>
      <c r="O60" s="100"/>
      <c r="P60" s="100"/>
      <c r="Q60" s="101"/>
      <c r="R60" s="100"/>
      <c r="S60" s="100"/>
      <c r="T60" s="100"/>
      <c r="U60" s="100"/>
    </row>
    <row r="61" spans="1:21" ht="25" customHeight="1" x14ac:dyDescent="0.25">
      <c r="A61" s="100"/>
      <c r="B61" s="100"/>
      <c r="C61" s="107"/>
      <c r="D61" s="100"/>
      <c r="E61" s="100"/>
      <c r="F61" s="100"/>
      <c r="G61" s="100"/>
      <c r="H61" s="100"/>
      <c r="I61" s="126"/>
      <c r="J61" s="101"/>
      <c r="K61" s="101"/>
      <c r="L61" s="100"/>
      <c r="M61" s="100"/>
      <c r="N61" s="100"/>
      <c r="O61" s="100"/>
      <c r="P61" s="100"/>
      <c r="Q61" s="101"/>
      <c r="R61" s="100"/>
      <c r="S61" s="100"/>
      <c r="T61" s="100"/>
      <c r="U61" s="100"/>
    </row>
    <row r="62" spans="1:21" ht="25" customHeight="1" x14ac:dyDescent="0.25">
      <c r="A62" s="100"/>
      <c r="B62" s="100"/>
      <c r="C62" s="107"/>
      <c r="D62" s="100"/>
      <c r="E62" s="100"/>
      <c r="F62" s="100"/>
      <c r="G62" s="100"/>
      <c r="H62" s="100"/>
      <c r="I62" s="126"/>
      <c r="J62" s="101"/>
      <c r="K62" s="101"/>
      <c r="L62" s="100"/>
      <c r="M62" s="100"/>
      <c r="N62" s="100"/>
      <c r="O62" s="100"/>
      <c r="P62" s="100"/>
      <c r="Q62" s="101"/>
      <c r="R62" s="100"/>
      <c r="S62" s="100"/>
      <c r="T62" s="100"/>
      <c r="U62" s="100"/>
    </row>
    <row r="63" spans="1:21" ht="25" customHeight="1" x14ac:dyDescent="0.25">
      <c r="A63" s="100"/>
      <c r="B63" s="100"/>
      <c r="C63" s="107"/>
      <c r="D63" s="100"/>
      <c r="E63" s="100"/>
      <c r="F63" s="100"/>
      <c r="G63" s="100"/>
      <c r="H63" s="100"/>
      <c r="I63" s="126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1:21" ht="25" customHeight="1" x14ac:dyDescent="0.25">
      <c r="A64" s="100"/>
      <c r="B64" s="100"/>
      <c r="C64" s="107"/>
      <c r="D64" s="100"/>
      <c r="E64" s="100"/>
      <c r="F64" s="100"/>
      <c r="G64" s="100"/>
      <c r="H64" s="100"/>
      <c r="I64" s="126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1:16" ht="25" customHeight="1" x14ac:dyDescent="0.25">
      <c r="A65" s="100"/>
      <c r="B65" s="100"/>
      <c r="C65" s="127"/>
      <c r="D65" s="100"/>
      <c r="E65" s="100"/>
      <c r="F65" s="100"/>
      <c r="G65" s="100"/>
      <c r="H65" s="100"/>
      <c r="I65" s="128"/>
      <c r="J65" s="100"/>
      <c r="K65" s="100"/>
      <c r="L65" s="100"/>
      <c r="M65" s="100"/>
      <c r="N65" s="100"/>
      <c r="O65" s="100"/>
      <c r="P65" s="100"/>
    </row>
    <row r="66" spans="1:16" ht="25" customHeight="1" x14ac:dyDescent="0.25">
      <c r="A66" s="100"/>
      <c r="B66" s="100"/>
      <c r="C66" s="127"/>
      <c r="D66" s="100"/>
      <c r="E66" s="100"/>
      <c r="F66" s="100"/>
      <c r="G66" s="100"/>
      <c r="H66" s="100"/>
      <c r="I66" s="128"/>
      <c r="J66" s="100"/>
      <c r="K66" s="100"/>
      <c r="L66" s="100"/>
      <c r="M66" s="100"/>
      <c r="N66" s="100"/>
      <c r="O66" s="100"/>
      <c r="P66" s="100"/>
    </row>
    <row r="67" spans="1:16" ht="25" customHeight="1" x14ac:dyDescent="0.25">
      <c r="A67" s="100"/>
      <c r="B67" s="100"/>
      <c r="C67" s="101"/>
      <c r="D67" s="100"/>
      <c r="E67" s="100"/>
      <c r="F67" s="100"/>
      <c r="G67" s="100"/>
      <c r="H67" s="100"/>
      <c r="I67" s="129"/>
      <c r="J67" s="100"/>
      <c r="K67" s="100"/>
    </row>
    <row r="68" spans="1:16" ht="15.75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29"/>
      <c r="J68" s="100"/>
      <c r="K68" s="100"/>
    </row>
    <row r="69" spans="1:16" ht="15.7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29"/>
      <c r="J69" s="100"/>
      <c r="K69" s="100"/>
    </row>
    <row r="70" spans="1:16" ht="15.75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29"/>
      <c r="J70" s="100"/>
      <c r="K70" s="100"/>
    </row>
    <row r="71" spans="1:16" ht="15.75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29"/>
      <c r="J71" s="100"/>
      <c r="K71" s="100"/>
    </row>
    <row r="72" spans="1:16" ht="15.75" customHeight="1" x14ac:dyDescent="0.25">
      <c r="A72" s="100"/>
      <c r="B72" s="100"/>
      <c r="C72" s="100"/>
      <c r="D72" s="100"/>
      <c r="E72" s="100"/>
      <c r="F72" s="100"/>
      <c r="G72" s="100"/>
      <c r="H72" s="100"/>
      <c r="I72" s="129"/>
      <c r="J72" s="100"/>
      <c r="K72" s="100"/>
    </row>
    <row r="73" spans="1:16" ht="15" customHeight="1" x14ac:dyDescent="0.25">
      <c r="I73" s="21"/>
    </row>
    <row r="74" spans="1:16" ht="15" customHeight="1" x14ac:dyDescent="0.25">
      <c r="I74" s="21"/>
    </row>
    <row r="75" spans="1:16" ht="48" customHeight="1" x14ac:dyDescent="0.15">
      <c r="I75" s="130"/>
    </row>
    <row r="77" spans="1:16" ht="62" x14ac:dyDescent="0.7">
      <c r="D77" s="79"/>
      <c r="E77" s="84"/>
      <c r="I77" s="85"/>
      <c r="K77" s="84"/>
    </row>
    <row r="78" spans="1:16" ht="37" x14ac:dyDescent="0.45">
      <c r="D78" s="80"/>
      <c r="E78" s="82"/>
      <c r="I78" s="86"/>
      <c r="K78" s="82"/>
    </row>
    <row r="79" spans="1:16" ht="37" x14ac:dyDescent="0.45">
      <c r="D79" s="81"/>
      <c r="E79" s="83"/>
      <c r="I79" s="87"/>
      <c r="K79" s="83"/>
    </row>
    <row r="80" spans="1:16" ht="37" x14ac:dyDescent="0.45">
      <c r="D80" s="81"/>
      <c r="E80" s="83"/>
      <c r="I80" s="87"/>
      <c r="K80" s="83"/>
    </row>
    <row r="81" spans="9:9" ht="62" x14ac:dyDescent="0.7">
      <c r="I81" s="85"/>
    </row>
    <row r="82" spans="9:9" ht="37" x14ac:dyDescent="0.45">
      <c r="I82" s="86"/>
    </row>
    <row r="83" spans="9:9" ht="37" x14ac:dyDescent="0.45">
      <c r="I83" s="87"/>
    </row>
    <row r="84" spans="9:9" ht="37" x14ac:dyDescent="0.45">
      <c r="I84" s="87"/>
    </row>
    <row r="85" spans="9:9" ht="62" x14ac:dyDescent="0.7">
      <c r="I85" s="85"/>
    </row>
    <row r="86" spans="9:9" ht="37" x14ac:dyDescent="0.45">
      <c r="I86" s="86"/>
    </row>
    <row r="87" spans="9:9" ht="37" x14ac:dyDescent="0.45">
      <c r="I87" s="87"/>
    </row>
    <row r="88" spans="9:9" ht="62" x14ac:dyDescent="0.7">
      <c r="I88" s="85"/>
    </row>
    <row r="89" spans="9:9" ht="37" x14ac:dyDescent="0.45">
      <c r="I89" s="86"/>
    </row>
    <row r="90" spans="9:9" ht="37" x14ac:dyDescent="0.45">
      <c r="I90" s="87"/>
    </row>
    <row r="91" spans="9:9" ht="62" x14ac:dyDescent="0.7">
      <c r="I91" s="85"/>
    </row>
    <row r="92" spans="9:9" ht="37" x14ac:dyDescent="0.45">
      <c r="I92" s="86"/>
    </row>
    <row r="93" spans="9:9" ht="37" x14ac:dyDescent="0.45">
      <c r="I93" s="87"/>
    </row>
    <row r="94" spans="9:9" ht="19" x14ac:dyDescent="0.15"/>
    <row r="95" spans="9:9" ht="19" x14ac:dyDescent="0.15"/>
    <row r="96" spans="9:9" ht="19" x14ac:dyDescent="0.15"/>
    <row r="97" ht="19" x14ac:dyDescent="0.15"/>
    <row r="98" ht="19" x14ac:dyDescent="0.15"/>
    <row r="99" ht="19" x14ac:dyDescent="0.15"/>
    <row r="100" ht="19" x14ac:dyDescent="0.15"/>
    <row r="101" ht="19" x14ac:dyDescent="0.15"/>
    <row r="102" ht="19" x14ac:dyDescent="0.15"/>
    <row r="103" ht="19" x14ac:dyDescent="0.15"/>
    <row r="104" ht="19" x14ac:dyDescent="0.15"/>
    <row r="105" ht="19" x14ac:dyDescent="0.15"/>
    <row r="106" ht="19" x14ac:dyDescent="0.15"/>
    <row r="107" ht="19" x14ac:dyDescent="0.15"/>
    <row r="108" ht="19" x14ac:dyDescent="0.15"/>
    <row r="109" ht="19" x14ac:dyDescent="0.15"/>
    <row r="110" ht="19" x14ac:dyDescent="0.15"/>
    <row r="111" ht="19" x14ac:dyDescent="0.15"/>
    <row r="112" ht="19" x14ac:dyDescent="0.15"/>
    <row r="113" ht="19" x14ac:dyDescent="0.15"/>
    <row r="114" ht="19" x14ac:dyDescent="0.15"/>
    <row r="115" ht="19" x14ac:dyDescent="0.15"/>
    <row r="116" ht="19" x14ac:dyDescent="0.15"/>
    <row r="117" ht="19" x14ac:dyDescent="0.15"/>
  </sheetData>
  <mergeCells count="4">
    <mergeCell ref="C45:D45"/>
    <mergeCell ref="K9:L9"/>
    <mergeCell ref="G9:G10"/>
    <mergeCell ref="H9:H10"/>
  </mergeCells>
  <dataValidations count="3">
    <dataValidation type="list" allowBlank="1" showInputMessage="1" prompt="Select type" sqref="I11" xr:uid="{A23AB636-204D-4743-BB9A-C398748F7640}">
      <formula1>#REF!</formula1>
    </dataValidation>
    <dataValidation type="list" allowBlank="1" showInputMessage="1" prompt="Select type" sqref="N11 C11 J11" xr:uid="{71573764-03DD-ED4A-8994-8EB186E7D500}">
      <formula1>#REF!</formula1>
    </dataValidation>
    <dataValidation type="list" showInputMessage="1" showErrorMessage="1" sqref="E11" xr:uid="{6D0C85DE-D788-FF46-89E0-EDFA7F978A34}">
      <formula1>#REF!</formula1>
    </dataValidation>
  </dataValidations>
  <hyperlinks>
    <hyperlink ref="D8:H8" r:id="rId1" display="mailto:cath.24@icloud.com" xr:uid="{051D4F97-E4D7-4A6E-B3EE-17D1684E459B}"/>
    <hyperlink ref="O7" r:id="rId2" xr:uid="{F059F4D2-CAF5-4CA1-83E3-004748882956}"/>
    <hyperlink ref="O8" r:id="rId3" xr:uid="{D78BBB83-1977-4ABB-A1F3-3921FA6C4A6E}"/>
  </hyperlinks>
  <pageMargins left="0.7" right="0.7" top="0.75" bottom="0.75" header="0.3" footer="0.3"/>
  <pageSetup paperSize="9" scale="30" fitToHeight="0" orientation="landscape" horizontalDpi="360" verticalDpi="360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D A A B Q S w M E F A A C A A g A d 1 B b U F D S r N 2 o A A A A + A A A A B I A H A B D b 2 5 m a W c v U G F j a 2 F n Z S 5 4 b W w g o h g A K K A U A A A A A A A A A A A A A A A A A A A A A A A A A A A A h Y / f C o I w H E Z f R X b v N g 3 / I D 8 n 0 W 1 C E E R 0 N 9 b S k c 5 w s / l u X f R I v U J C W d 1 1 + R 3 O x f k e t z s U Y 9 t 4 V 9 k b 1 e k c B Z g i T 2 r R H Z W u c j T Y k 5 + i g s G G i z O v p D f J 2 m S j O e a o t v a S E e K c w 2 6 B u 7 4 i I a U B 2 Z f r r a h l y 9 F H V v 9 l X 2 l j u R Y S M d i 9 Y l i I k x h H c Z L i K A 2 A z B h K p b 9 K O B V j C u Q H w m p o 7 N B L J r V / W A K Z J 5 D 3 C / Y E U E s D B B Q A A g A I A H d Q W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U F t Q S V 2 h C b s A A A A a A Q A A E w A c A E Z v c m 1 1 b G F z L 1 N l Y 3 R p b 2 4 x L m 0 g o h g A K K A U A A A A A A A A A A A A A A A A A A A A A A A A A A A A d Y 2 x C o N A E E R 7 w X 9 Y L o 2 C C N Z i J W l D U C G F W J y 6 i a L e y t 2 Z G M R / z x k h g U C 2 G d i Z e a O w 0 i 0 J S H c N Q t u y L d V w i T V k v O w x g A h 6 1 L Y F 5 l K a Z I X m c 5 w r 7 P 1 4 k h K F v p D s S q L O c Z f 8 x A e M 2 N 5 k x Z r H J L S J F N 4 O O L C 4 4 e K 2 w Z 8 j M k N 6 R / 1 M c q G u J I e Y + m k Q m 6 m c f c 1 b F n a W V E + V h m T r M g + 0 8 U H j r N f V / Z A T H O i + k W m E h B 7 q S 0 + 7 d n R + p r 3 A t a 1 W / C 2 H L 1 B L A Q I t A B Q A A g A I A H d Q W 1 B Q 0 q z d q A A A A P g A A A A S A A A A A A A A A A A A A A A A A A A A A A B D b 2 5 m a W c v U G F j a 2 F n Z S 5 4 b W x Q S w E C L Q A U A A I A C A B 3 U F t Q D 8 r p q 6 Q A A A D p A A A A E w A A A A A A A A A A A A A A A A D 0 A A A A W 0 N v b n R l b n R f V H l w Z X N d L n h t b F B L A Q I t A B Q A A g A I A H d Q W 1 B J X a E J u w A A A B o B A A A T A A A A A A A A A A A A A A A A A O U B A A B G b 3 J t d W x h c y 9 T Z W N 0 a W 9 u M S 5 t U E s F B g A A A A A D A A M A w g A A A O 0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k I A A A A A A A A l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I 3 V D A 4 O j A z O j Q 2 L j Q 0 N z M 4 N T B a I i A v P j x F b n R y e S B U e X B l P S J G a W x s Q 2 9 s d W 1 u V H l w Z X M i I F Z h b H V l P S J z Q m c 9 P S I g L z 4 8 R W 5 0 c n k g V H l w Z T 0 i R m l s b E N v b H V t b k 5 h b W V z I i B W Y W x 1 Z T 0 i c 1 s m c X V v d D t Q c m 9 k d W N 0 I F J h b m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U H J v Z H V j d C B S Y W 5 n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Q c m 9 k d W N 0 I F J h b m d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U b 3 A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e I H n 2 p Q D Z G r 5 U + 8 x 7 P m U E A A A A A A g A A A A A A E G Y A A A A B A A A g A A A A p i c z Z m L w + K / v t R 4 Y O T g L R / l r p C t l P m + 6 e s r N f d + 9 o B Y A A A A A D o A A A A A C A A A g A A A A a Y d k R T p B s L 2 A l Y n h O 6 k f q 0 d w Y V H V b / / + I + 2 2 0 K 9 n 5 V F Q A A A A r R n P 4 x G M q F / O 4 b S o 3 M O i 4 h o r 5 z N Y U r i 3 / l U 8 G T e g v s n L Z 2 f 8 0 a s H C e u 5 h m d B + f k Y X U g q 6 M o F n t S Y b T a Z u j K y s k + f t Q d 1 j 0 K s z v I x m E 7 6 6 t 5 A A A A A + X d N j M P r V 4 4 A S Q T Q 7 T S 2 L m Y M l o 3 / n 9 5 S I K E c l A H C x R t / q 8 v c f f h b g + J L v 8 L X O F e M n E + c N i A u w q l 7 a v I E e X z E n w = = < / D a t a M a s h u p > 
</file>

<file path=customXml/itemProps1.xml><?xml version="1.0" encoding="utf-8"?>
<ds:datastoreItem xmlns:ds="http://schemas.openxmlformats.org/officeDocument/2006/customXml" ds:itemID="{5B808BA4-0E89-44B5-84AD-38453A30C2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Dealer Order Form</vt:lpstr>
      <vt:lpstr>QDD</vt:lpstr>
      <vt:lpstr>Prof Forma Invoice</vt:lpstr>
      <vt:lpstr>Order Form</vt:lpstr>
      <vt:lpstr>Data OF</vt:lpstr>
      <vt:lpstr>Fitment Report</vt:lpstr>
      <vt:lpstr>'Dealer Order Form'!Print_Area</vt:lpstr>
      <vt:lpstr>'Fitment Report'!Print_Area</vt:lpstr>
      <vt:lpstr>'Order Form'!Print_Area</vt:lpstr>
      <vt:lpstr>'Prof Forma Invoice'!Print_Area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Stickling</dc:creator>
  <cp:lastModifiedBy>Lemonbyte Digital</cp:lastModifiedBy>
  <cp:lastPrinted>2024-02-13T13:08:18Z</cp:lastPrinted>
  <dcterms:created xsi:type="dcterms:W3CDTF">2013-08-05T11:03:50Z</dcterms:created>
  <dcterms:modified xsi:type="dcterms:W3CDTF">2024-02-14T13:44:28Z</dcterms:modified>
</cp:coreProperties>
</file>